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urantse.sharepoint.com/sites/CurantKlimatAB/Shared Documents/Curant/Produkter/Konvektorer/Inwall -ByggIn/"/>
    </mc:Choice>
  </mc:AlternateContent>
  <xr:revisionPtr revIDLastSave="4" documentId="11_AC4797FD41E94C8248A4B228C7771349CB0D90F0" xr6:coauthVersionLast="47" xr6:coauthVersionMax="47" xr10:uidLastSave="{1A97C275-3DAF-42BC-BD23-06FC1A563D50}"/>
  <bookViews>
    <workbookView xWindow="9780" yWindow="3480" windowWidth="38700" windowHeight="1534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AM36" i="1" l="1"/>
  <c r="AM20" i="1"/>
  <c r="AD23" i="1"/>
  <c r="U26" i="1"/>
  <c r="L29" i="1"/>
  <c r="AK32" i="1"/>
  <c r="AB35" i="1"/>
  <c r="AB19" i="1"/>
  <c r="S22" i="1"/>
  <c r="AI25" i="1"/>
  <c r="Z28" i="1"/>
  <c r="Q31" i="1"/>
  <c r="H34" i="1"/>
  <c r="H18" i="1"/>
  <c r="J21" i="1"/>
  <c r="AG24" i="1"/>
  <c r="X27" i="1"/>
  <c r="O30" i="1"/>
  <c r="F33" i="1"/>
  <c r="E36" i="1"/>
  <c r="E20" i="1"/>
  <c r="AF23" i="1"/>
  <c r="W26" i="1"/>
  <c r="N29" i="1"/>
  <c r="J20" i="1"/>
  <c r="X26" i="1"/>
  <c r="O29" i="1"/>
  <c r="F32" i="1"/>
  <c r="E35" i="1"/>
  <c r="E19" i="1"/>
  <c r="W25" i="1"/>
  <c r="N28" i="1"/>
  <c r="AM34" i="1"/>
  <c r="AM18" i="1"/>
  <c r="AD21" i="1"/>
  <c r="L27" i="1"/>
  <c r="AK30" i="1"/>
  <c r="AB33" i="1"/>
  <c r="S36" i="1"/>
  <c r="S20" i="1"/>
  <c r="Z26" i="1"/>
  <c r="Q29" i="1"/>
  <c r="J35" i="1"/>
  <c r="AG22" i="1"/>
  <c r="O28" i="1"/>
  <c r="E34" i="1"/>
  <c r="AF21" i="1"/>
  <c r="J32" i="1"/>
  <c r="F28" i="1"/>
  <c r="U20" i="1"/>
  <c r="Z22" i="1"/>
  <c r="O24" i="1"/>
  <c r="F26" i="1"/>
  <c r="W19" i="1"/>
  <c r="AK24" i="1"/>
  <c r="Q23" i="1"/>
  <c r="F25" i="1"/>
  <c r="W18" i="1"/>
  <c r="U32" i="1"/>
  <c r="Z18" i="1"/>
  <c r="F23" i="1"/>
  <c r="AD28" i="1"/>
  <c r="Q36" i="1"/>
  <c r="F22" i="1"/>
  <c r="U30" i="1"/>
  <c r="H22" i="1"/>
  <c r="W30" i="1"/>
  <c r="S24" i="1"/>
  <c r="X29" i="1"/>
  <c r="L30" i="1"/>
  <c r="AG25" i="1"/>
  <c r="AM35" i="1"/>
  <c r="AM19" i="1"/>
  <c r="AD22" i="1"/>
  <c r="U25" i="1"/>
  <c r="L28" i="1"/>
  <c r="AK31" i="1"/>
  <c r="AB34" i="1"/>
  <c r="AB18" i="1"/>
  <c r="S21" i="1"/>
  <c r="AI24" i="1"/>
  <c r="Z27" i="1"/>
  <c r="Q30" i="1"/>
  <c r="H33" i="1"/>
  <c r="J36" i="1"/>
  <c r="AG23" i="1"/>
  <c r="AF22" i="1"/>
  <c r="U24" i="1"/>
  <c r="AI23" i="1"/>
  <c r="H32" i="1"/>
  <c r="J19" i="1"/>
  <c r="X25" i="1"/>
  <c r="F31" i="1"/>
  <c r="E18" i="1"/>
  <c r="W24" i="1"/>
  <c r="AG19" i="1"/>
  <c r="AF34" i="1"/>
  <c r="W21" i="1"/>
  <c r="AK26" i="1"/>
  <c r="AI35" i="1"/>
  <c r="AG34" i="1"/>
  <c r="F27" i="1"/>
  <c r="W36" i="1"/>
  <c r="AG33" i="1"/>
  <c r="E29" i="1"/>
  <c r="S30" i="1"/>
  <c r="Z20" i="1"/>
  <c r="O22" i="1"/>
  <c r="AF30" i="1"/>
  <c r="AK22" i="1"/>
  <c r="J27" i="1"/>
  <c r="N35" i="1"/>
  <c r="S27" i="1"/>
  <c r="J26" i="1"/>
  <c r="N18" i="1"/>
  <c r="AK36" i="1"/>
  <c r="X31" i="1"/>
  <c r="AB21" i="1"/>
  <c r="F35" i="1"/>
  <c r="AI26" i="1"/>
  <c r="O31" i="1"/>
  <c r="N27" i="1"/>
  <c r="AI33" i="1"/>
  <c r="AG32" i="1"/>
  <c r="W34" i="1"/>
  <c r="AD29" i="1"/>
  <c r="H24" i="1"/>
  <c r="L34" i="1"/>
  <c r="X32" i="1"/>
  <c r="AB23" i="1"/>
  <c r="AG28" i="1"/>
  <c r="Q33" i="1"/>
  <c r="W28" i="1"/>
  <c r="S23" i="1"/>
  <c r="W27" i="1"/>
  <c r="AM33" i="1"/>
  <c r="AD36" i="1"/>
  <c r="AD20" i="1"/>
  <c r="U23" i="1"/>
  <c r="L26" i="1"/>
  <c r="AK29" i="1"/>
  <c r="AB32" i="1"/>
  <c r="S35" i="1"/>
  <c r="S19" i="1"/>
  <c r="AI22" i="1"/>
  <c r="Z25" i="1"/>
  <c r="Q28" i="1"/>
  <c r="H31" i="1"/>
  <c r="J34" i="1"/>
  <c r="J18" i="1"/>
  <c r="AG21" i="1"/>
  <c r="X24" i="1"/>
  <c r="O27" i="1"/>
  <c r="F30" i="1"/>
  <c r="E33" i="1"/>
  <c r="AF36" i="1"/>
  <c r="AF20" i="1"/>
  <c r="W23" i="1"/>
  <c r="N26" i="1"/>
  <c r="X23" i="1"/>
  <c r="F29" i="1"/>
  <c r="AF35" i="1"/>
  <c r="W22" i="1"/>
  <c r="N25" i="1"/>
  <c r="AI36" i="1"/>
  <c r="H29" i="1"/>
  <c r="X22" i="1"/>
  <c r="AF18" i="1"/>
  <c r="U36" i="1"/>
  <c r="H28" i="1"/>
  <c r="E30" i="1"/>
  <c r="O23" i="1"/>
  <c r="W35" i="1"/>
  <c r="U18" i="1"/>
  <c r="H26" i="1"/>
  <c r="N21" i="1"/>
  <c r="AB25" i="1"/>
  <c r="O36" i="1"/>
  <c r="AB24" i="1"/>
  <c r="AG29" i="1"/>
  <c r="AM24" i="1"/>
  <c r="O34" i="1"/>
  <c r="AG26" i="1"/>
  <c r="U27" i="1"/>
  <c r="E21" i="1"/>
  <c r="AM32" i="1"/>
  <c r="AD35" i="1"/>
  <c r="AD19" i="1"/>
  <c r="U22" i="1"/>
  <c r="L25" i="1"/>
  <c r="AK28" i="1"/>
  <c r="AB31" i="1"/>
  <c r="S34" i="1"/>
  <c r="S18" i="1"/>
  <c r="AI21" i="1"/>
  <c r="Z24" i="1"/>
  <c r="Q27" i="1"/>
  <c r="H30" i="1"/>
  <c r="J33" i="1"/>
  <c r="AG36" i="1"/>
  <c r="AG20" i="1"/>
  <c r="O26" i="1"/>
  <c r="E32" i="1"/>
  <c r="AF19" i="1"/>
  <c r="AI20" i="1"/>
  <c r="Q26" i="1"/>
  <c r="AG35" i="1"/>
  <c r="E31" i="1"/>
  <c r="N24" i="1"/>
  <c r="L23" i="1"/>
  <c r="Q25" i="1"/>
  <c r="X21" i="1"/>
  <c r="W20" i="1"/>
  <c r="X20" i="1"/>
  <c r="L21" i="1"/>
  <c r="J29" i="1"/>
  <c r="E28" i="1"/>
  <c r="L35" i="1"/>
  <c r="Q21" i="1"/>
  <c r="E26" i="1"/>
  <c r="L18" i="1"/>
  <c r="H23" i="1"/>
  <c r="N34" i="1"/>
  <c r="AK20" i="1"/>
  <c r="Q19" i="1"/>
  <c r="AF27" i="1"/>
  <c r="J23" i="1"/>
  <c r="AF25" i="1"/>
  <c r="AK33" i="1"/>
  <c r="F34" i="1"/>
  <c r="AM31" i="1"/>
  <c r="AD34" i="1"/>
  <c r="AD18" i="1"/>
  <c r="U21" i="1"/>
  <c r="L24" i="1"/>
  <c r="AK27" i="1"/>
  <c r="AB30" i="1"/>
  <c r="S33" i="1"/>
  <c r="Z23" i="1"/>
  <c r="O25" i="1"/>
  <c r="J31" i="1"/>
  <c r="AF33" i="1"/>
  <c r="J30" i="1"/>
  <c r="AF32" i="1"/>
  <c r="AB27" i="1"/>
  <c r="X19" i="1"/>
  <c r="W33" i="1"/>
  <c r="AI31" i="1"/>
  <c r="O20" i="1"/>
  <c r="AM25" i="1"/>
  <c r="O35" i="1"/>
  <c r="Z32" i="1"/>
  <c r="F21" i="1"/>
  <c r="AK18" i="1"/>
  <c r="E22" i="1"/>
  <c r="Q32" i="1"/>
  <c r="F18" i="1"/>
  <c r="AM30" i="1"/>
  <c r="AD33" i="1"/>
  <c r="AB29" i="1"/>
  <c r="S32" i="1"/>
  <c r="AI19" i="1"/>
  <c r="AG18" i="1"/>
  <c r="N23" i="1"/>
  <c r="N22" i="1"/>
  <c r="U34" i="1"/>
  <c r="X35" i="1"/>
  <c r="N20" i="1"/>
  <c r="Z34" i="1"/>
  <c r="X33" i="1"/>
  <c r="N19" i="1"/>
  <c r="AK21" i="1"/>
  <c r="Q20" i="1"/>
  <c r="E25" i="1"/>
  <c r="L33" i="1"/>
  <c r="J25" i="1"/>
  <c r="Z30" i="1"/>
  <c r="N31" i="1"/>
  <c r="Z29" i="1"/>
  <c r="J22" i="1"/>
  <c r="N30" i="1"/>
  <c r="AM29" i="1"/>
  <c r="AD32" i="1"/>
  <c r="U35" i="1"/>
  <c r="U19" i="1"/>
  <c r="L22" i="1"/>
  <c r="AK25" i="1"/>
  <c r="AB28" i="1"/>
  <c r="S31" i="1"/>
  <c r="AI34" i="1"/>
  <c r="AI18" i="1"/>
  <c r="Z21" i="1"/>
  <c r="Q24" i="1"/>
  <c r="H27" i="1"/>
  <c r="X36" i="1"/>
  <c r="AF31" i="1"/>
  <c r="N36" i="1"/>
  <c r="L19" i="1"/>
  <c r="W32" i="1"/>
  <c r="AI30" i="1"/>
  <c r="O19" i="1"/>
  <c r="AI29" i="1"/>
  <c r="O18" i="1"/>
  <c r="H20" i="1"/>
  <c r="AD24" i="1"/>
  <c r="AM28" i="1"/>
  <c r="AD31" i="1"/>
  <c r="Z36" i="1"/>
  <c r="W31" i="1"/>
  <c r="AD27" i="1"/>
  <c r="N33" i="1"/>
  <c r="AM21" i="1"/>
  <c r="H35" i="1"/>
  <c r="AM27" i="1"/>
  <c r="AD30" i="1"/>
  <c r="U33" i="1"/>
  <c r="L36" i="1"/>
  <c r="L20" i="1"/>
  <c r="AK23" i="1"/>
  <c r="AB26" i="1"/>
  <c r="S29" i="1"/>
  <c r="AI32" i="1"/>
  <c r="Z35" i="1"/>
  <c r="Z19" i="1"/>
  <c r="Q22" i="1"/>
  <c r="H25" i="1"/>
  <c r="J28" i="1"/>
  <c r="AG31" i="1"/>
  <c r="X34" i="1"/>
  <c r="X18" i="1"/>
  <c r="O21" i="1"/>
  <c r="F24" i="1"/>
  <c r="E27" i="1"/>
  <c r="S28" i="1"/>
  <c r="AG30" i="1"/>
  <c r="AF29" i="1"/>
  <c r="U31" i="1"/>
  <c r="Z33" i="1"/>
  <c r="AF28" i="1"/>
  <c r="S26" i="1"/>
  <c r="Q35" i="1"/>
  <c r="E24" i="1"/>
  <c r="AI27" i="1"/>
  <c r="F19" i="1"/>
  <c r="AB20" i="1"/>
  <c r="X28" i="1"/>
  <c r="AM26" i="1"/>
  <c r="AM23" i="1"/>
  <c r="AD26" i="1"/>
  <c r="U29" i="1"/>
  <c r="L32" i="1"/>
  <c r="AK35" i="1"/>
  <c r="AK19" i="1"/>
  <c r="AB22" i="1"/>
  <c r="S25" i="1"/>
  <c r="AI28" i="1"/>
  <c r="Z31" i="1"/>
  <c r="Q34" i="1"/>
  <c r="Q18" i="1"/>
  <c r="H21" i="1"/>
  <c r="J24" i="1"/>
  <c r="AG27" i="1"/>
  <c r="X30" i="1"/>
  <c r="O33" i="1"/>
  <c r="F36" i="1"/>
  <c r="F20" i="1"/>
  <c r="E23" i="1"/>
  <c r="AF26" i="1"/>
  <c r="W29" i="1"/>
  <c r="N32" i="1"/>
  <c r="AM22" i="1"/>
  <c r="AD25" i="1"/>
  <c r="U28" i="1"/>
  <c r="L31" i="1"/>
  <c r="AK34" i="1"/>
  <c r="H36" i="1"/>
  <c r="O32" i="1"/>
  <c r="AB36" i="1"/>
  <c r="H19" i="1"/>
  <c r="AF24" i="1"/>
  <c r="AF16" i="1"/>
  <c r="AG16" i="1"/>
  <c r="AH16" i="1"/>
  <c r="AH18" i="1"/>
  <c r="AH20" i="1"/>
  <c r="AH22" i="1"/>
  <c r="AH24" i="1"/>
  <c r="AH26" i="1"/>
  <c r="AH28" i="1"/>
  <c r="AH30" i="1"/>
  <c r="AH32" i="1"/>
  <c r="AH34" i="1"/>
  <c r="AH36" i="1"/>
  <c r="AI16" i="1"/>
  <c r="AJ16" i="1"/>
  <c r="AJ18" i="1"/>
  <c r="AJ20" i="1"/>
  <c r="AJ22" i="1"/>
  <c r="AJ24" i="1"/>
  <c r="AJ26" i="1"/>
  <c r="AJ28" i="1"/>
  <c r="AJ30" i="1"/>
  <c r="AJ32" i="1"/>
  <c r="AJ34" i="1"/>
  <c r="AJ36" i="1"/>
  <c r="AK16" i="1"/>
  <c r="AL32" i="1"/>
  <c r="AL36" i="1"/>
  <c r="AM16" i="1"/>
  <c r="AH21" i="1"/>
  <c r="AH31" i="1"/>
  <c r="AJ21" i="1"/>
  <c r="AJ27" i="1"/>
  <c r="AG17" i="1"/>
  <c r="AH17" i="1"/>
  <c r="AH25" i="1"/>
  <c r="AJ19" i="1"/>
  <c r="AJ29" i="1"/>
  <c r="AM17" i="1"/>
  <c r="AL16" i="1"/>
  <c r="AL18" i="1"/>
  <c r="AL20" i="1"/>
  <c r="AL22" i="1"/>
  <c r="AL24" i="1"/>
  <c r="AL26" i="1"/>
  <c r="AL28" i="1"/>
  <c r="AL30" i="1"/>
  <c r="AL34" i="1"/>
  <c r="AH19" i="1"/>
  <c r="AH27" i="1"/>
  <c r="AH35" i="1"/>
  <c r="AJ17" i="1"/>
  <c r="AJ25" i="1"/>
  <c r="AJ35" i="1"/>
  <c r="AF17" i="1"/>
  <c r="AH23" i="1"/>
  <c r="AH29" i="1"/>
  <c r="AH33" i="1"/>
  <c r="AJ23" i="1"/>
  <c r="AJ31" i="1"/>
  <c r="AI17" i="1"/>
  <c r="AJ33" i="1"/>
  <c r="AK17" i="1"/>
  <c r="AL17" i="1"/>
  <c r="AL19" i="1"/>
  <c r="AL21" i="1"/>
  <c r="AL23" i="1"/>
  <c r="AL25" i="1"/>
  <c r="AL27" i="1"/>
  <c r="AL29" i="1"/>
  <c r="AL31" i="1"/>
  <c r="AL33" i="1"/>
  <c r="AL35" i="1"/>
  <c r="E16" i="1"/>
  <c r="K31" i="1"/>
  <c r="R21" i="1"/>
  <c r="P22" i="1"/>
  <c r="AA36" i="1"/>
  <c r="K16" i="1"/>
  <c r="M17" i="1"/>
  <c r="AA25" i="1"/>
  <c r="M19" i="1"/>
  <c r="AE29" i="1"/>
  <c r="AE21" i="1"/>
  <c r="P36" i="1"/>
  <c r="AA35" i="1"/>
  <c r="K35" i="1"/>
  <c r="V34" i="1"/>
  <c r="Y33" i="1"/>
  <c r="I33" i="1"/>
  <c r="AE18" i="1"/>
  <c r="AE17" i="1"/>
  <c r="AE16" i="1"/>
  <c r="AC34" i="1"/>
  <c r="T34" i="1"/>
  <c r="K34" i="1"/>
  <c r="AC33" i="1"/>
  <c r="T33" i="1"/>
  <c r="K33" i="1"/>
  <c r="AC32" i="1"/>
  <c r="T32" i="1"/>
  <c r="D32" i="1"/>
  <c r="G31" i="1"/>
  <c r="R30" i="1"/>
  <c r="AC29" i="1"/>
  <c r="AE20" i="1"/>
  <c r="AE19" i="1"/>
  <c r="AE23" i="1"/>
  <c r="AE22" i="1"/>
  <c r="R35" i="1"/>
  <c r="I35" i="1"/>
  <c r="AA34" i="1"/>
  <c r="R34" i="1"/>
  <c r="I34" i="1"/>
  <c r="AA33" i="1"/>
  <c r="R33" i="1"/>
  <c r="R32" i="1"/>
  <c r="AC31" i="1"/>
  <c r="M31" i="1"/>
  <c r="P30" i="1"/>
  <c r="AE31" i="1"/>
  <c r="AE30" i="1"/>
  <c r="Y36" i="1"/>
  <c r="G32" i="1"/>
  <c r="R31" i="1"/>
  <c r="AC30" i="1"/>
  <c r="M30" i="1"/>
  <c r="P29" i="1"/>
  <c r="AA28" i="1"/>
  <c r="K28" i="1"/>
  <c r="V27" i="1"/>
  <c r="Y26" i="1"/>
  <c r="I26" i="1"/>
  <c r="T25" i="1"/>
  <c r="D25" i="1"/>
  <c r="G24" i="1"/>
  <c r="R23" i="1"/>
  <c r="AC22" i="1"/>
  <c r="M22" i="1"/>
  <c r="P21" i="1"/>
  <c r="AA20" i="1"/>
  <c r="K20" i="1"/>
  <c r="V19" i="1"/>
  <c r="Y18" i="1"/>
  <c r="I18" i="1"/>
  <c r="AB17" i="1"/>
  <c r="T17" i="1"/>
  <c r="L17" i="1"/>
  <c r="D17" i="1"/>
  <c r="W16" i="1"/>
  <c r="O16" i="1"/>
  <c r="G16" i="1"/>
  <c r="AE34" i="1"/>
  <c r="AE32" i="1"/>
  <c r="K36" i="1"/>
  <c r="G34" i="1"/>
  <c r="D33" i="1"/>
  <c r="T30" i="1"/>
  <c r="G30" i="1"/>
  <c r="M27" i="1"/>
  <c r="D27" i="1"/>
  <c r="V26" i="1"/>
  <c r="M26" i="1"/>
  <c r="D26" i="1"/>
  <c r="V25" i="1"/>
  <c r="M25" i="1"/>
  <c r="T22" i="1"/>
  <c r="K22" i="1"/>
  <c r="AC21" i="1"/>
  <c r="T21" i="1"/>
  <c r="K21" i="1"/>
  <c r="AC20" i="1"/>
  <c r="T20" i="1"/>
  <c r="AA17" i="1"/>
  <c r="R17" i="1"/>
  <c r="I17" i="1"/>
  <c r="AA16" i="1"/>
  <c r="R16" i="1"/>
  <c r="AE25" i="1"/>
  <c r="V36" i="1"/>
  <c r="G36" i="1"/>
  <c r="T35" i="1"/>
  <c r="AA32" i="1"/>
  <c r="P31" i="1"/>
  <c r="D30" i="1"/>
  <c r="AC27" i="1"/>
  <c r="T27" i="1"/>
  <c r="K27" i="1"/>
  <c r="AC26" i="1"/>
  <c r="T26" i="1"/>
  <c r="K26" i="1"/>
  <c r="AC25" i="1"/>
  <c r="AE36" i="1"/>
  <c r="AE35" i="1"/>
  <c r="Y35" i="1"/>
  <c r="D35" i="1"/>
  <c r="Y32" i="1"/>
  <c r="I32" i="1"/>
  <c r="T31" i="1"/>
  <c r="Y29" i="1"/>
  <c r="K29" i="1"/>
  <c r="G26" i="1"/>
  <c r="I25" i="1"/>
  <c r="Y24" i="1"/>
  <c r="M24" i="1"/>
  <c r="AA23" i="1"/>
  <c r="V22" i="1"/>
  <c r="AA21" i="1"/>
  <c r="M20" i="1"/>
  <c r="AC19" i="1"/>
  <c r="R19" i="1"/>
  <c r="D18" i="1"/>
  <c r="U17" i="1"/>
  <c r="J17" i="1"/>
  <c r="Z16" i="1"/>
  <c r="P16" i="1"/>
  <c r="F16" i="1"/>
  <c r="AE26" i="1"/>
  <c r="AC36" i="1"/>
  <c r="Y34" i="1"/>
  <c r="V28" i="1"/>
  <c r="T24" i="1"/>
  <c r="Y19" i="1"/>
  <c r="Z17" i="1"/>
  <c r="V16" i="1"/>
  <c r="V35" i="1"/>
  <c r="P33" i="1"/>
  <c r="AA30" i="1"/>
  <c r="K30" i="1"/>
  <c r="V29" i="1"/>
  <c r="Y28" i="1"/>
  <c r="M28" i="1"/>
  <c r="AA27" i="1"/>
  <c r="P27" i="1"/>
  <c r="R26" i="1"/>
  <c r="K24" i="1"/>
  <c r="Y23" i="1"/>
  <c r="D23" i="1"/>
  <c r="I22" i="1"/>
  <c r="V20" i="1"/>
  <c r="AA19" i="1"/>
  <c r="G19" i="1"/>
  <c r="M18" i="1"/>
  <c r="AD17" i="1"/>
  <c r="S17" i="1"/>
  <c r="H17" i="1"/>
  <c r="Y16" i="1"/>
  <c r="N16" i="1"/>
  <c r="I36" i="1"/>
  <c r="D34" i="1"/>
  <c r="G29" i="1"/>
  <c r="Y27" i="1"/>
  <c r="K23" i="1"/>
  <c r="G22" i="1"/>
  <c r="D19" i="1"/>
  <c r="P17" i="1"/>
  <c r="AE28" i="1"/>
  <c r="AE27" i="1"/>
  <c r="M36" i="1"/>
  <c r="M33" i="1"/>
  <c r="V32" i="1"/>
  <c r="Y30" i="1"/>
  <c r="I30" i="1"/>
  <c r="T29" i="1"/>
  <c r="I29" i="1"/>
  <c r="P26" i="1"/>
  <c r="R25" i="1"/>
  <c r="G25" i="1"/>
  <c r="V24" i="1"/>
  <c r="I24" i="1"/>
  <c r="M23" i="1"/>
  <c r="R22" i="1"/>
  <c r="Y21" i="1"/>
  <c r="D21" i="1"/>
  <c r="I20" i="1"/>
  <c r="P19" i="1"/>
  <c r="V18" i="1"/>
  <c r="AC17" i="1"/>
  <c r="Q17" i="1"/>
  <c r="G17" i="1"/>
  <c r="X16" i="1"/>
  <c r="M16" i="1"/>
  <c r="D16" i="1"/>
  <c r="P35" i="1"/>
  <c r="I28" i="1"/>
  <c r="AA26" i="1"/>
  <c r="AA22" i="1"/>
  <c r="M21" i="1"/>
  <c r="R20" i="1"/>
  <c r="K18" i="1"/>
  <c r="F17" i="1"/>
  <c r="L16" i="1"/>
  <c r="AE24" i="1"/>
  <c r="D36" i="1"/>
  <c r="M35" i="1"/>
  <c r="G33" i="1"/>
  <c r="P32" i="1"/>
  <c r="Y31" i="1"/>
  <c r="I31" i="1"/>
  <c r="D29" i="1"/>
  <c r="R28" i="1"/>
  <c r="G28" i="1"/>
  <c r="I27" i="1"/>
  <c r="AC24" i="1"/>
  <c r="T23" i="1"/>
  <c r="Y22" i="1"/>
  <c r="D22" i="1"/>
  <c r="P20" i="1"/>
  <c r="AC18" i="1"/>
  <c r="R18" i="1"/>
  <c r="G18" i="1"/>
  <c r="X17" i="1"/>
  <c r="N17" i="1"/>
  <c r="AD16" i="1"/>
  <c r="T16" i="1"/>
  <c r="J16" i="1"/>
  <c r="AE33" i="1"/>
  <c r="T36" i="1"/>
  <c r="AC35" i="1"/>
  <c r="P34" i="1"/>
  <c r="M32" i="1"/>
  <c r="AA29" i="1"/>
  <c r="AC28" i="1"/>
  <c r="AC16" i="1"/>
  <c r="G21" i="1"/>
  <c r="G23" i="1"/>
  <c r="P25" i="1"/>
  <c r="P28" i="1"/>
  <c r="H16" i="1"/>
  <c r="E17" i="1"/>
  <c r="I19" i="1"/>
  <c r="G20" i="1"/>
  <c r="I21" i="1"/>
  <c r="I23" i="1"/>
  <c r="P24" i="1"/>
  <c r="T28" i="1"/>
  <c r="V30" i="1"/>
  <c r="I16" i="1"/>
  <c r="K17" i="1"/>
  <c r="K19" i="1"/>
  <c r="P23" i="1"/>
  <c r="R24" i="1"/>
  <c r="Y25" i="1"/>
  <c r="G27" i="1"/>
  <c r="D31" i="1"/>
  <c r="V33" i="1"/>
  <c r="R36" i="1"/>
  <c r="Q16" i="1"/>
  <c r="P18" i="1"/>
  <c r="V23" i="1"/>
  <c r="AA24" i="1"/>
  <c r="R27" i="1"/>
  <c r="M29" i="1"/>
  <c r="V31" i="1"/>
  <c r="M34" i="1"/>
  <c r="S16" i="1"/>
  <c r="V17" i="1"/>
  <c r="T18" i="1"/>
  <c r="V21" i="1"/>
  <c r="AC23" i="1"/>
  <c r="R29" i="1"/>
  <c r="AA31" i="1"/>
  <c r="U16" i="1"/>
  <c r="W17" i="1"/>
  <c r="Y20" i="1"/>
  <c r="D24" i="1"/>
  <c r="K25" i="1"/>
  <c r="D28" i="1"/>
  <c r="K32" i="1"/>
  <c r="G35" i="1"/>
  <c r="O17" i="1"/>
  <c r="T19" i="1"/>
  <c r="AB16" i="1"/>
  <c r="Y17" i="1"/>
  <c r="AA18" i="1"/>
  <c r="D20" i="1"/>
</calcChain>
</file>

<file path=xl/sharedStrings.xml><?xml version="1.0" encoding="utf-8"?>
<sst xmlns="http://schemas.openxmlformats.org/spreadsheetml/2006/main" count="19" uniqueCount="14">
  <si>
    <t>° C</t>
  </si>
  <si>
    <t xml:space="preserve">Delta T </t>
  </si>
  <si>
    <t>Typ</t>
  </si>
  <si>
    <t>Höjd</t>
  </si>
  <si>
    <t>W/m vid 75/65/20</t>
  </si>
  <si>
    <t>n-coefficient</t>
  </si>
  <si>
    <t>Tillopp</t>
  </si>
  <si>
    <t>Retur</t>
  </si>
  <si>
    <t>Rum</t>
  </si>
  <si>
    <t>Systemtemperaturer</t>
  </si>
  <si>
    <t>Inwall 64</t>
  </si>
  <si>
    <t>Inwall 114</t>
  </si>
  <si>
    <t>Inwall 164</t>
  </si>
  <si>
    <t>Inwall 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</si>
</sst>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"/>
    <numFmt numFmtId="165" formatCode="0.00_)"/>
    <numFmt numFmtId="166" formatCode="0.0_)"/>
  </numFmts>
  <fonts count="11" x14ac:knownFonts="1">
    <font>
      <sz val="11"/>
      <color theme="1"/>
      <name val="Calibri"/>
      <family val="2"/>
      <charset val="162"/>
      <scheme val="minor"/>
    </font>
    <font>
      <sz val="8"/>
      <name val="Arial"/>
      <family val="2"/>
    </font>
    <font>
      <b/>
      <i/>
      <sz val="8"/>
      <name val="Arial"/>
      <family val="2"/>
      <charset val="162"/>
    </font>
    <font>
      <b/>
      <sz val="8"/>
      <name val="Arial"/>
      <family val="2"/>
      <charset val="16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sz val="8"/>
      <color theme="1"/>
      <name val="Calibri"/>
      <family val="2"/>
      <charset val="162"/>
      <scheme val="minor"/>
    </font>
    <font>
      <sz val="8"/>
      <name val="Times New Roman"/>
      <family val="1"/>
      <charset val="162"/>
    </font>
    <font>
      <sz val="8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64" fontId="1" fillId="0" borderId="0" xfId="0" applyNumberFormat="1" applyFont="1"/>
    <xf numFmtId="164" fontId="3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 applyAlignment="1">
      <alignment horizontal="center"/>
    </xf>
    <xf numFmtId="164" fontId="8" fillId="0" borderId="0" xfId="0" applyNumberFormat="1" applyFont="1"/>
    <xf numFmtId="164" fontId="9" fillId="0" borderId="0" xfId="0" applyNumberFormat="1" applyFont="1"/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1" fillId="2" borderId="1" xfId="0" applyNumberFormat="1" applyFont="1" applyFill="1" applyBorder="1"/>
    <xf numFmtId="164" fontId="1" fillId="0" borderId="1" xfId="0" applyNumberFormat="1" applyFont="1" applyBorder="1"/>
    <xf numFmtId="164" fontId="7" fillId="0" borderId="1" xfId="0" applyNumberFormat="1" applyFont="1" applyBorder="1" applyProtection="1">
      <protection locked="0"/>
    </xf>
    <xf numFmtId="164" fontId="6" fillId="0" borderId="3" xfId="0" applyNumberFormat="1" applyFont="1" applyBorder="1"/>
    <xf numFmtId="164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5" fontId="6" fillId="0" borderId="4" xfId="0" applyNumberFormat="1" applyFont="1" applyBorder="1"/>
    <xf numFmtId="165" fontId="6" fillId="0" borderId="1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right" vertical="center"/>
    </xf>
    <xf numFmtId="164" fontId="2" fillId="3" borderId="2" xfId="0" applyNumberFormat="1" applyFont="1" applyFill="1" applyBorder="1"/>
    <xf numFmtId="164" fontId="2" fillId="3" borderId="5" xfId="0" applyNumberFormat="1" applyFont="1" applyFill="1" applyBorder="1"/>
    <xf numFmtId="164" fontId="2" fillId="3" borderId="4" xfId="0" applyNumberFormat="1" applyFont="1" applyFill="1" applyBorder="1"/>
    <xf numFmtId="164" fontId="4" fillId="3" borderId="2" xfId="0" applyNumberFormat="1" applyFont="1" applyFill="1" applyBorder="1"/>
    <xf numFmtId="164" fontId="5" fillId="3" borderId="5" xfId="0" applyNumberFormat="1" applyFont="1" applyFill="1" applyBorder="1"/>
    <xf numFmtId="164" fontId="5" fillId="3" borderId="4" xfId="0" applyNumberFormat="1" applyFont="1" applyFill="1" applyBorder="1"/>
    <xf numFmtId="164" fontId="4" fillId="3" borderId="7" xfId="0" applyNumberFormat="1" applyFont="1" applyFill="1" applyBorder="1"/>
    <xf numFmtId="164" fontId="5" fillId="3" borderId="9" xfId="0" applyNumberFormat="1" applyFont="1" applyFill="1" applyBorder="1"/>
    <xf numFmtId="164" fontId="5" fillId="3" borderId="8" xfId="0" applyNumberFormat="1" applyFont="1" applyFill="1" applyBorder="1"/>
    <xf numFmtId="164" fontId="2" fillId="3" borderId="0" xfId="0" applyNumberFormat="1" applyFont="1" applyFill="1"/>
    <xf numFmtId="164" fontId="2" fillId="3" borderId="6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164" fontId="5" fillId="3" borderId="2" xfId="0" applyNumberFormat="1" applyFont="1" applyFill="1" applyBorder="1"/>
    <xf numFmtId="164" fontId="5" fillId="3" borderId="7" xfId="0" applyNumberFormat="1" applyFont="1" applyFill="1" applyBorder="1"/>
    <xf numFmtId="164" fontId="4" fillId="3" borderId="1" xfId="0" applyNumberFormat="1" applyFont="1" applyFill="1" applyBorder="1" applyAlignment="1">
      <alignment horizontal="centerContinuous"/>
    </xf>
    <xf numFmtId="164" fontId="4" fillId="3" borderId="1" xfId="0" applyNumberFormat="1" applyFont="1" applyFill="1" applyBorder="1"/>
    <xf numFmtId="164" fontId="4" fillId="3" borderId="4" xfId="0" applyNumberFormat="1" applyFont="1" applyFill="1" applyBorder="1"/>
    <xf numFmtId="164" fontId="1" fillId="3" borderId="1" xfId="0" applyNumberFormat="1" applyFont="1" applyFill="1" applyBorder="1"/>
    <xf numFmtId="164" fontId="10" fillId="0" borderId="0" xfId="0" applyNumberFormat="1" applyFont="1"/>
    <xf numFmtId="164" fontId="1" fillId="0" borderId="1" xfId="0" applyNumberFormat="1" applyFont="1" applyBorder="1" applyProtection="1">
      <protection hidden="1"/>
    </xf>
    <xf numFmtId="164" fontId="1" fillId="0" borderId="4" xfId="0" applyNumberFormat="1" applyFont="1" applyBorder="1" applyProtection="1">
      <protection hidden="1"/>
    </xf>
    <xf numFmtId="164" fontId="1" fillId="0" borderId="2" xfId="0" applyNumberFormat="1" applyFont="1" applyBorder="1" applyProtection="1">
      <protection hidden="1"/>
    </xf>
    <xf numFmtId="164" fontId="1" fillId="3" borderId="1" xfId="0" applyNumberFormat="1" applyFont="1" applyFill="1" applyBorder="1" applyProtection="1">
      <protection hidden="1"/>
    </xf>
    <xf numFmtId="164" fontId="1" fillId="3" borderId="4" xfId="0" applyNumberFormat="1" applyFont="1" applyFill="1" applyBorder="1" applyProtection="1">
      <protection hidden="1"/>
    </xf>
    <xf numFmtId="164" fontId="1" fillId="3" borderId="2" xfId="0" applyNumberFormat="1" applyFont="1" applyFill="1" applyBorder="1" applyProtection="1">
      <protection hidden="1"/>
    </xf>
    <xf numFmtId="164" fontId="1" fillId="2" borderId="1" xfId="0" applyNumberFormat="1" applyFont="1" applyFill="1" applyBorder="1" applyProtection="1">
      <protection hidden="1"/>
    </xf>
    <xf numFmtId="164" fontId="1" fillId="2" borderId="4" xfId="0" applyNumberFormat="1" applyFont="1" applyFill="1" applyBorder="1" applyProtection="1">
      <protection hidden="1"/>
    </xf>
    <xf numFmtId="164" fontId="1" fillId="2" borderId="2" xfId="0" applyNumberFormat="1" applyFont="1" applyFill="1" applyBorder="1" applyProtection="1">
      <protection hidden="1"/>
    </xf>
    <xf numFmtId="164" fontId="2" fillId="3" borderId="2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left"/>
    </xf>
    <xf numFmtId="164" fontId="5" fillId="3" borderId="5" xfId="0" applyNumberFormat="1" applyFont="1" applyFill="1" applyBorder="1" applyAlignment="1">
      <alignment horizontal="left"/>
    </xf>
    <xf numFmtId="164" fontId="5" fillId="3" borderId="4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40"/>
  <sheetViews>
    <sheetView tabSelected="1" view="pageLayout" topLeftCell="A4" zoomScale="140" zoomScaleNormal="125" zoomScalePageLayoutView="140" workbookViewId="0">
      <selection activeCell="B11" sqref="B11"/>
    </sheetView>
  </sheetViews>
  <sheetFormatPr defaultRowHeight="11.25" x14ac:dyDescent="0.2"/>
  <cols>
    <col min="1" max="1" width="7.7109375" style="7" customWidth="1"/>
    <col min="2" max="2" width="4.5703125" style="7" bestFit="1" customWidth="1"/>
    <col min="3" max="3" width="3.140625" style="7" bestFit="1" customWidth="1"/>
    <col min="4" max="4" width="6" style="7" hidden="1" customWidth="1"/>
    <col min="5" max="6" width="5.140625" style="7" bestFit="1" customWidth="1"/>
    <col min="7" max="7" width="6.140625" style="7" hidden="1" customWidth="1"/>
    <col min="8" max="8" width="5.140625" style="7" bestFit="1" customWidth="1"/>
    <col min="9" max="9" width="6.140625" style="7" hidden="1" customWidth="1"/>
    <col min="10" max="10" width="5.140625" style="7" bestFit="1" customWidth="1"/>
    <col min="11" max="11" width="0.5703125" style="7" hidden="1" customWidth="1"/>
    <col min="12" max="12" width="5.5703125" style="7" bestFit="1" customWidth="1"/>
    <col min="13" max="13" width="6.140625" style="7" hidden="1" customWidth="1"/>
    <col min="14" max="15" width="5.140625" style="7" bestFit="1" customWidth="1"/>
    <col min="16" max="16" width="6.140625" style="7" hidden="1" customWidth="1"/>
    <col min="17" max="17" width="5.5703125" style="7" bestFit="1" customWidth="1"/>
    <col min="18" max="18" width="6.140625" style="7" hidden="1" customWidth="1"/>
    <col min="19" max="19" width="5.5703125" style="7" bestFit="1" customWidth="1"/>
    <col min="20" max="20" width="6" style="7" hidden="1" customWidth="1"/>
    <col min="21" max="21" width="5.5703125" style="7" bestFit="1" customWidth="1"/>
    <col min="22" max="22" width="6.140625" style="7" hidden="1" customWidth="1"/>
    <col min="23" max="24" width="5.5703125" style="7" bestFit="1" customWidth="1"/>
    <col min="25" max="25" width="6.28515625" style="7" hidden="1" customWidth="1"/>
    <col min="26" max="26" width="5.5703125" style="7" bestFit="1" customWidth="1"/>
    <col min="27" max="27" width="6.28515625" style="7" hidden="1" customWidth="1"/>
    <col min="28" max="28" width="5.5703125" style="7" bestFit="1" customWidth="1"/>
    <col min="29" max="29" width="6.42578125" style="7" hidden="1" customWidth="1"/>
    <col min="30" max="30" width="5.5703125" style="7" bestFit="1" customWidth="1"/>
    <col min="31" max="31" width="7.7109375" style="7" hidden="1" customWidth="1"/>
    <col min="32" max="33" width="5.5703125" style="7" bestFit="1" customWidth="1"/>
    <col min="34" max="34" width="9" style="7" hidden="1" customWidth="1"/>
    <col min="35" max="35" width="5.5703125" style="7" bestFit="1" customWidth="1"/>
    <col min="36" max="36" width="9" style="7" hidden="1" customWidth="1"/>
    <col min="37" max="37" width="5.5703125" style="7" bestFit="1" customWidth="1"/>
    <col min="38" max="38" width="0" style="7" hidden="1" customWidth="1"/>
    <col min="39" max="39" width="5.5703125" style="7" bestFit="1" customWidth="1"/>
    <col min="40" max="255" width="9.140625" style="7"/>
    <col min="256" max="256" width="2.28515625" style="7" customWidth="1"/>
    <col min="257" max="257" width="15" style="7" customWidth="1"/>
    <col min="258" max="258" width="5.85546875" style="7" customWidth="1"/>
    <col min="259" max="259" width="4" style="7" customWidth="1"/>
    <col min="260" max="260" width="6" style="7" customWidth="1"/>
    <col min="261" max="265" width="6.140625" style="7" customWidth="1"/>
    <col min="266" max="266" width="6.28515625" style="7" customWidth="1"/>
    <col min="267" max="267" width="6" style="7" customWidth="1"/>
    <col min="268" max="270" width="6.140625" style="7" customWidth="1"/>
    <col min="271" max="272" width="6" style="7" customWidth="1"/>
    <col min="273" max="274" width="6.28515625" style="7" customWidth="1"/>
    <col min="275" max="275" width="6.5703125" style="7" customWidth="1"/>
    <col min="276" max="276" width="6" style="7" customWidth="1"/>
    <col min="277" max="278" width="6.140625" style="7" customWidth="1"/>
    <col min="279" max="279" width="6.42578125" style="7" customWidth="1"/>
    <col min="280" max="280" width="6.140625" style="7" customWidth="1"/>
    <col min="281" max="283" width="6.28515625" style="7" customWidth="1"/>
    <col min="284" max="284" width="6" style="7" customWidth="1"/>
    <col min="285" max="286" width="6.42578125" style="7" customWidth="1"/>
    <col min="287" max="287" width="7.7109375" style="7" customWidth="1"/>
    <col min="288" max="288" width="0" style="7" hidden="1" customWidth="1"/>
    <col min="289" max="292" width="9" style="7" bestFit="1" customWidth="1"/>
    <col min="293" max="511" width="9.140625" style="7"/>
    <col min="512" max="512" width="2.28515625" style="7" customWidth="1"/>
    <col min="513" max="513" width="15" style="7" customWidth="1"/>
    <col min="514" max="514" width="5.85546875" style="7" customWidth="1"/>
    <col min="515" max="515" width="4" style="7" customWidth="1"/>
    <col min="516" max="516" width="6" style="7" customWidth="1"/>
    <col min="517" max="521" width="6.140625" style="7" customWidth="1"/>
    <col min="522" max="522" width="6.28515625" style="7" customWidth="1"/>
    <col min="523" max="523" width="6" style="7" customWidth="1"/>
    <col min="524" max="526" width="6.140625" style="7" customWidth="1"/>
    <col min="527" max="528" width="6" style="7" customWidth="1"/>
    <col min="529" max="530" width="6.28515625" style="7" customWidth="1"/>
    <col min="531" max="531" width="6.5703125" style="7" customWidth="1"/>
    <col min="532" max="532" width="6" style="7" customWidth="1"/>
    <col min="533" max="534" width="6.140625" style="7" customWidth="1"/>
    <col min="535" max="535" width="6.42578125" style="7" customWidth="1"/>
    <col min="536" max="536" width="6.140625" style="7" customWidth="1"/>
    <col min="537" max="539" width="6.28515625" style="7" customWidth="1"/>
    <col min="540" max="540" width="6" style="7" customWidth="1"/>
    <col min="541" max="542" width="6.42578125" style="7" customWidth="1"/>
    <col min="543" max="543" width="7.7109375" style="7" customWidth="1"/>
    <col min="544" max="544" width="0" style="7" hidden="1" customWidth="1"/>
    <col min="545" max="548" width="9" style="7" bestFit="1" customWidth="1"/>
    <col min="549" max="767" width="9.140625" style="7"/>
    <col min="768" max="768" width="2.28515625" style="7" customWidth="1"/>
    <col min="769" max="769" width="15" style="7" customWidth="1"/>
    <col min="770" max="770" width="5.85546875" style="7" customWidth="1"/>
    <col min="771" max="771" width="4" style="7" customWidth="1"/>
    <col min="772" max="772" width="6" style="7" customWidth="1"/>
    <col min="773" max="777" width="6.140625" style="7" customWidth="1"/>
    <col min="778" max="778" width="6.28515625" style="7" customWidth="1"/>
    <col min="779" max="779" width="6" style="7" customWidth="1"/>
    <col min="780" max="782" width="6.140625" style="7" customWidth="1"/>
    <col min="783" max="784" width="6" style="7" customWidth="1"/>
    <col min="785" max="786" width="6.28515625" style="7" customWidth="1"/>
    <col min="787" max="787" width="6.5703125" style="7" customWidth="1"/>
    <col min="788" max="788" width="6" style="7" customWidth="1"/>
    <col min="789" max="790" width="6.140625" style="7" customWidth="1"/>
    <col min="791" max="791" width="6.42578125" style="7" customWidth="1"/>
    <col min="792" max="792" width="6.140625" style="7" customWidth="1"/>
    <col min="793" max="795" width="6.28515625" style="7" customWidth="1"/>
    <col min="796" max="796" width="6" style="7" customWidth="1"/>
    <col min="797" max="798" width="6.42578125" style="7" customWidth="1"/>
    <col min="799" max="799" width="7.7109375" style="7" customWidth="1"/>
    <col min="800" max="800" width="0" style="7" hidden="1" customWidth="1"/>
    <col min="801" max="804" width="9" style="7" bestFit="1" customWidth="1"/>
    <col min="805" max="1023" width="9.140625" style="7"/>
    <col min="1024" max="1024" width="2.28515625" style="7" customWidth="1"/>
    <col min="1025" max="1025" width="15" style="7" customWidth="1"/>
    <col min="1026" max="1026" width="5.85546875" style="7" customWidth="1"/>
    <col min="1027" max="1027" width="4" style="7" customWidth="1"/>
    <col min="1028" max="1028" width="6" style="7" customWidth="1"/>
    <col min="1029" max="1033" width="6.140625" style="7" customWidth="1"/>
    <col min="1034" max="1034" width="6.28515625" style="7" customWidth="1"/>
    <col min="1035" max="1035" width="6" style="7" customWidth="1"/>
    <col min="1036" max="1038" width="6.140625" style="7" customWidth="1"/>
    <col min="1039" max="1040" width="6" style="7" customWidth="1"/>
    <col min="1041" max="1042" width="6.28515625" style="7" customWidth="1"/>
    <col min="1043" max="1043" width="6.5703125" style="7" customWidth="1"/>
    <col min="1044" max="1044" width="6" style="7" customWidth="1"/>
    <col min="1045" max="1046" width="6.140625" style="7" customWidth="1"/>
    <col min="1047" max="1047" width="6.42578125" style="7" customWidth="1"/>
    <col min="1048" max="1048" width="6.140625" style="7" customWidth="1"/>
    <col min="1049" max="1051" width="6.28515625" style="7" customWidth="1"/>
    <col min="1052" max="1052" width="6" style="7" customWidth="1"/>
    <col min="1053" max="1054" width="6.42578125" style="7" customWidth="1"/>
    <col min="1055" max="1055" width="7.7109375" style="7" customWidth="1"/>
    <col min="1056" max="1056" width="0" style="7" hidden="1" customWidth="1"/>
    <col min="1057" max="1060" width="9" style="7" bestFit="1" customWidth="1"/>
    <col min="1061" max="1279" width="9.140625" style="7"/>
    <col min="1280" max="1280" width="2.28515625" style="7" customWidth="1"/>
    <col min="1281" max="1281" width="15" style="7" customWidth="1"/>
    <col min="1282" max="1282" width="5.85546875" style="7" customWidth="1"/>
    <col min="1283" max="1283" width="4" style="7" customWidth="1"/>
    <col min="1284" max="1284" width="6" style="7" customWidth="1"/>
    <col min="1285" max="1289" width="6.140625" style="7" customWidth="1"/>
    <col min="1290" max="1290" width="6.28515625" style="7" customWidth="1"/>
    <col min="1291" max="1291" width="6" style="7" customWidth="1"/>
    <col min="1292" max="1294" width="6.140625" style="7" customWidth="1"/>
    <col min="1295" max="1296" width="6" style="7" customWidth="1"/>
    <col min="1297" max="1298" width="6.28515625" style="7" customWidth="1"/>
    <col min="1299" max="1299" width="6.5703125" style="7" customWidth="1"/>
    <col min="1300" max="1300" width="6" style="7" customWidth="1"/>
    <col min="1301" max="1302" width="6.140625" style="7" customWidth="1"/>
    <col min="1303" max="1303" width="6.42578125" style="7" customWidth="1"/>
    <col min="1304" max="1304" width="6.140625" style="7" customWidth="1"/>
    <col min="1305" max="1307" width="6.28515625" style="7" customWidth="1"/>
    <col min="1308" max="1308" width="6" style="7" customWidth="1"/>
    <col min="1309" max="1310" width="6.42578125" style="7" customWidth="1"/>
    <col min="1311" max="1311" width="7.7109375" style="7" customWidth="1"/>
    <col min="1312" max="1312" width="0" style="7" hidden="1" customWidth="1"/>
    <col min="1313" max="1316" width="9" style="7" bestFit="1" customWidth="1"/>
    <col min="1317" max="1535" width="9.140625" style="7"/>
    <col min="1536" max="1536" width="2.28515625" style="7" customWidth="1"/>
    <col min="1537" max="1537" width="15" style="7" customWidth="1"/>
    <col min="1538" max="1538" width="5.85546875" style="7" customWidth="1"/>
    <col min="1539" max="1539" width="4" style="7" customWidth="1"/>
    <col min="1540" max="1540" width="6" style="7" customWidth="1"/>
    <col min="1541" max="1545" width="6.140625" style="7" customWidth="1"/>
    <col min="1546" max="1546" width="6.28515625" style="7" customWidth="1"/>
    <col min="1547" max="1547" width="6" style="7" customWidth="1"/>
    <col min="1548" max="1550" width="6.140625" style="7" customWidth="1"/>
    <col min="1551" max="1552" width="6" style="7" customWidth="1"/>
    <col min="1553" max="1554" width="6.28515625" style="7" customWidth="1"/>
    <col min="1555" max="1555" width="6.5703125" style="7" customWidth="1"/>
    <col min="1556" max="1556" width="6" style="7" customWidth="1"/>
    <col min="1557" max="1558" width="6.140625" style="7" customWidth="1"/>
    <col min="1559" max="1559" width="6.42578125" style="7" customWidth="1"/>
    <col min="1560" max="1560" width="6.140625" style="7" customWidth="1"/>
    <col min="1561" max="1563" width="6.28515625" style="7" customWidth="1"/>
    <col min="1564" max="1564" width="6" style="7" customWidth="1"/>
    <col min="1565" max="1566" width="6.42578125" style="7" customWidth="1"/>
    <col min="1567" max="1567" width="7.7109375" style="7" customWidth="1"/>
    <col min="1568" max="1568" width="0" style="7" hidden="1" customWidth="1"/>
    <col min="1569" max="1572" width="9" style="7" bestFit="1" customWidth="1"/>
    <col min="1573" max="1791" width="9.140625" style="7"/>
    <col min="1792" max="1792" width="2.28515625" style="7" customWidth="1"/>
    <col min="1793" max="1793" width="15" style="7" customWidth="1"/>
    <col min="1794" max="1794" width="5.85546875" style="7" customWidth="1"/>
    <col min="1795" max="1795" width="4" style="7" customWidth="1"/>
    <col min="1796" max="1796" width="6" style="7" customWidth="1"/>
    <col min="1797" max="1801" width="6.140625" style="7" customWidth="1"/>
    <col min="1802" max="1802" width="6.28515625" style="7" customWidth="1"/>
    <col min="1803" max="1803" width="6" style="7" customWidth="1"/>
    <col min="1804" max="1806" width="6.140625" style="7" customWidth="1"/>
    <col min="1807" max="1808" width="6" style="7" customWidth="1"/>
    <col min="1809" max="1810" width="6.28515625" style="7" customWidth="1"/>
    <col min="1811" max="1811" width="6.5703125" style="7" customWidth="1"/>
    <col min="1812" max="1812" width="6" style="7" customWidth="1"/>
    <col min="1813" max="1814" width="6.140625" style="7" customWidth="1"/>
    <col min="1815" max="1815" width="6.42578125" style="7" customWidth="1"/>
    <col min="1816" max="1816" width="6.140625" style="7" customWidth="1"/>
    <col min="1817" max="1819" width="6.28515625" style="7" customWidth="1"/>
    <col min="1820" max="1820" width="6" style="7" customWidth="1"/>
    <col min="1821" max="1822" width="6.42578125" style="7" customWidth="1"/>
    <col min="1823" max="1823" width="7.7109375" style="7" customWidth="1"/>
    <col min="1824" max="1824" width="0" style="7" hidden="1" customWidth="1"/>
    <col min="1825" max="1828" width="9" style="7" bestFit="1" customWidth="1"/>
    <col min="1829" max="2047" width="9.140625" style="7"/>
    <col min="2048" max="2048" width="2.28515625" style="7" customWidth="1"/>
    <col min="2049" max="2049" width="15" style="7" customWidth="1"/>
    <col min="2050" max="2050" width="5.85546875" style="7" customWidth="1"/>
    <col min="2051" max="2051" width="4" style="7" customWidth="1"/>
    <col min="2052" max="2052" width="6" style="7" customWidth="1"/>
    <col min="2053" max="2057" width="6.140625" style="7" customWidth="1"/>
    <col min="2058" max="2058" width="6.28515625" style="7" customWidth="1"/>
    <col min="2059" max="2059" width="6" style="7" customWidth="1"/>
    <col min="2060" max="2062" width="6.140625" style="7" customWidth="1"/>
    <col min="2063" max="2064" width="6" style="7" customWidth="1"/>
    <col min="2065" max="2066" width="6.28515625" style="7" customWidth="1"/>
    <col min="2067" max="2067" width="6.5703125" style="7" customWidth="1"/>
    <col min="2068" max="2068" width="6" style="7" customWidth="1"/>
    <col min="2069" max="2070" width="6.140625" style="7" customWidth="1"/>
    <col min="2071" max="2071" width="6.42578125" style="7" customWidth="1"/>
    <col min="2072" max="2072" width="6.140625" style="7" customWidth="1"/>
    <col min="2073" max="2075" width="6.28515625" style="7" customWidth="1"/>
    <col min="2076" max="2076" width="6" style="7" customWidth="1"/>
    <col min="2077" max="2078" width="6.42578125" style="7" customWidth="1"/>
    <col min="2079" max="2079" width="7.7109375" style="7" customWidth="1"/>
    <col min="2080" max="2080" width="0" style="7" hidden="1" customWidth="1"/>
    <col min="2081" max="2084" width="9" style="7" bestFit="1" customWidth="1"/>
    <col min="2085" max="2303" width="9.140625" style="7"/>
    <col min="2304" max="2304" width="2.28515625" style="7" customWidth="1"/>
    <col min="2305" max="2305" width="15" style="7" customWidth="1"/>
    <col min="2306" max="2306" width="5.85546875" style="7" customWidth="1"/>
    <col min="2307" max="2307" width="4" style="7" customWidth="1"/>
    <col min="2308" max="2308" width="6" style="7" customWidth="1"/>
    <col min="2309" max="2313" width="6.140625" style="7" customWidth="1"/>
    <col min="2314" max="2314" width="6.28515625" style="7" customWidth="1"/>
    <col min="2315" max="2315" width="6" style="7" customWidth="1"/>
    <col min="2316" max="2318" width="6.140625" style="7" customWidth="1"/>
    <col min="2319" max="2320" width="6" style="7" customWidth="1"/>
    <col min="2321" max="2322" width="6.28515625" style="7" customWidth="1"/>
    <col min="2323" max="2323" width="6.5703125" style="7" customWidth="1"/>
    <col min="2324" max="2324" width="6" style="7" customWidth="1"/>
    <col min="2325" max="2326" width="6.140625" style="7" customWidth="1"/>
    <col min="2327" max="2327" width="6.42578125" style="7" customWidth="1"/>
    <col min="2328" max="2328" width="6.140625" style="7" customWidth="1"/>
    <col min="2329" max="2331" width="6.28515625" style="7" customWidth="1"/>
    <col min="2332" max="2332" width="6" style="7" customWidth="1"/>
    <col min="2333" max="2334" width="6.42578125" style="7" customWidth="1"/>
    <col min="2335" max="2335" width="7.7109375" style="7" customWidth="1"/>
    <col min="2336" max="2336" width="0" style="7" hidden="1" customWidth="1"/>
    <col min="2337" max="2340" width="9" style="7" bestFit="1" customWidth="1"/>
    <col min="2341" max="2559" width="9.140625" style="7"/>
    <col min="2560" max="2560" width="2.28515625" style="7" customWidth="1"/>
    <col min="2561" max="2561" width="15" style="7" customWidth="1"/>
    <col min="2562" max="2562" width="5.85546875" style="7" customWidth="1"/>
    <col min="2563" max="2563" width="4" style="7" customWidth="1"/>
    <col min="2564" max="2564" width="6" style="7" customWidth="1"/>
    <col min="2565" max="2569" width="6.140625" style="7" customWidth="1"/>
    <col min="2570" max="2570" width="6.28515625" style="7" customWidth="1"/>
    <col min="2571" max="2571" width="6" style="7" customWidth="1"/>
    <col min="2572" max="2574" width="6.140625" style="7" customWidth="1"/>
    <col min="2575" max="2576" width="6" style="7" customWidth="1"/>
    <col min="2577" max="2578" width="6.28515625" style="7" customWidth="1"/>
    <col min="2579" max="2579" width="6.5703125" style="7" customWidth="1"/>
    <col min="2580" max="2580" width="6" style="7" customWidth="1"/>
    <col min="2581" max="2582" width="6.140625" style="7" customWidth="1"/>
    <col min="2583" max="2583" width="6.42578125" style="7" customWidth="1"/>
    <col min="2584" max="2584" width="6.140625" style="7" customWidth="1"/>
    <col min="2585" max="2587" width="6.28515625" style="7" customWidth="1"/>
    <col min="2588" max="2588" width="6" style="7" customWidth="1"/>
    <col min="2589" max="2590" width="6.42578125" style="7" customWidth="1"/>
    <col min="2591" max="2591" width="7.7109375" style="7" customWidth="1"/>
    <col min="2592" max="2592" width="0" style="7" hidden="1" customWidth="1"/>
    <col min="2593" max="2596" width="9" style="7" bestFit="1" customWidth="1"/>
    <col min="2597" max="2815" width="9.140625" style="7"/>
    <col min="2816" max="2816" width="2.28515625" style="7" customWidth="1"/>
    <col min="2817" max="2817" width="15" style="7" customWidth="1"/>
    <col min="2818" max="2818" width="5.85546875" style="7" customWidth="1"/>
    <col min="2819" max="2819" width="4" style="7" customWidth="1"/>
    <col min="2820" max="2820" width="6" style="7" customWidth="1"/>
    <col min="2821" max="2825" width="6.140625" style="7" customWidth="1"/>
    <col min="2826" max="2826" width="6.28515625" style="7" customWidth="1"/>
    <col min="2827" max="2827" width="6" style="7" customWidth="1"/>
    <col min="2828" max="2830" width="6.140625" style="7" customWidth="1"/>
    <col min="2831" max="2832" width="6" style="7" customWidth="1"/>
    <col min="2833" max="2834" width="6.28515625" style="7" customWidth="1"/>
    <col min="2835" max="2835" width="6.5703125" style="7" customWidth="1"/>
    <col min="2836" max="2836" width="6" style="7" customWidth="1"/>
    <col min="2837" max="2838" width="6.140625" style="7" customWidth="1"/>
    <col min="2839" max="2839" width="6.42578125" style="7" customWidth="1"/>
    <col min="2840" max="2840" width="6.140625" style="7" customWidth="1"/>
    <col min="2841" max="2843" width="6.28515625" style="7" customWidth="1"/>
    <col min="2844" max="2844" width="6" style="7" customWidth="1"/>
    <col min="2845" max="2846" width="6.42578125" style="7" customWidth="1"/>
    <col min="2847" max="2847" width="7.7109375" style="7" customWidth="1"/>
    <col min="2848" max="2848" width="0" style="7" hidden="1" customWidth="1"/>
    <col min="2849" max="2852" width="9" style="7" bestFit="1" customWidth="1"/>
    <col min="2853" max="3071" width="9.140625" style="7"/>
    <col min="3072" max="3072" width="2.28515625" style="7" customWidth="1"/>
    <col min="3073" max="3073" width="15" style="7" customWidth="1"/>
    <col min="3074" max="3074" width="5.85546875" style="7" customWidth="1"/>
    <col min="3075" max="3075" width="4" style="7" customWidth="1"/>
    <col min="3076" max="3076" width="6" style="7" customWidth="1"/>
    <col min="3077" max="3081" width="6.140625" style="7" customWidth="1"/>
    <col min="3082" max="3082" width="6.28515625" style="7" customWidth="1"/>
    <col min="3083" max="3083" width="6" style="7" customWidth="1"/>
    <col min="3084" max="3086" width="6.140625" style="7" customWidth="1"/>
    <col min="3087" max="3088" width="6" style="7" customWidth="1"/>
    <col min="3089" max="3090" width="6.28515625" style="7" customWidth="1"/>
    <col min="3091" max="3091" width="6.5703125" style="7" customWidth="1"/>
    <col min="3092" max="3092" width="6" style="7" customWidth="1"/>
    <col min="3093" max="3094" width="6.140625" style="7" customWidth="1"/>
    <col min="3095" max="3095" width="6.42578125" style="7" customWidth="1"/>
    <col min="3096" max="3096" width="6.140625" style="7" customWidth="1"/>
    <col min="3097" max="3099" width="6.28515625" style="7" customWidth="1"/>
    <col min="3100" max="3100" width="6" style="7" customWidth="1"/>
    <col min="3101" max="3102" width="6.42578125" style="7" customWidth="1"/>
    <col min="3103" max="3103" width="7.7109375" style="7" customWidth="1"/>
    <col min="3104" max="3104" width="0" style="7" hidden="1" customWidth="1"/>
    <col min="3105" max="3108" width="9" style="7" bestFit="1" customWidth="1"/>
    <col min="3109" max="3327" width="9.140625" style="7"/>
    <col min="3328" max="3328" width="2.28515625" style="7" customWidth="1"/>
    <col min="3329" max="3329" width="15" style="7" customWidth="1"/>
    <col min="3330" max="3330" width="5.85546875" style="7" customWidth="1"/>
    <col min="3331" max="3331" width="4" style="7" customWidth="1"/>
    <col min="3332" max="3332" width="6" style="7" customWidth="1"/>
    <col min="3333" max="3337" width="6.140625" style="7" customWidth="1"/>
    <col min="3338" max="3338" width="6.28515625" style="7" customWidth="1"/>
    <col min="3339" max="3339" width="6" style="7" customWidth="1"/>
    <col min="3340" max="3342" width="6.140625" style="7" customWidth="1"/>
    <col min="3343" max="3344" width="6" style="7" customWidth="1"/>
    <col min="3345" max="3346" width="6.28515625" style="7" customWidth="1"/>
    <col min="3347" max="3347" width="6.5703125" style="7" customWidth="1"/>
    <col min="3348" max="3348" width="6" style="7" customWidth="1"/>
    <col min="3349" max="3350" width="6.140625" style="7" customWidth="1"/>
    <col min="3351" max="3351" width="6.42578125" style="7" customWidth="1"/>
    <col min="3352" max="3352" width="6.140625" style="7" customWidth="1"/>
    <col min="3353" max="3355" width="6.28515625" style="7" customWidth="1"/>
    <col min="3356" max="3356" width="6" style="7" customWidth="1"/>
    <col min="3357" max="3358" width="6.42578125" style="7" customWidth="1"/>
    <col min="3359" max="3359" width="7.7109375" style="7" customWidth="1"/>
    <col min="3360" max="3360" width="0" style="7" hidden="1" customWidth="1"/>
    <col min="3361" max="3364" width="9" style="7" bestFit="1" customWidth="1"/>
    <col min="3365" max="3583" width="9.140625" style="7"/>
    <col min="3584" max="3584" width="2.28515625" style="7" customWidth="1"/>
    <col min="3585" max="3585" width="15" style="7" customWidth="1"/>
    <col min="3586" max="3586" width="5.85546875" style="7" customWidth="1"/>
    <col min="3587" max="3587" width="4" style="7" customWidth="1"/>
    <col min="3588" max="3588" width="6" style="7" customWidth="1"/>
    <col min="3589" max="3593" width="6.140625" style="7" customWidth="1"/>
    <col min="3594" max="3594" width="6.28515625" style="7" customWidth="1"/>
    <col min="3595" max="3595" width="6" style="7" customWidth="1"/>
    <col min="3596" max="3598" width="6.140625" style="7" customWidth="1"/>
    <col min="3599" max="3600" width="6" style="7" customWidth="1"/>
    <col min="3601" max="3602" width="6.28515625" style="7" customWidth="1"/>
    <col min="3603" max="3603" width="6.5703125" style="7" customWidth="1"/>
    <col min="3604" max="3604" width="6" style="7" customWidth="1"/>
    <col min="3605" max="3606" width="6.140625" style="7" customWidth="1"/>
    <col min="3607" max="3607" width="6.42578125" style="7" customWidth="1"/>
    <col min="3608" max="3608" width="6.140625" style="7" customWidth="1"/>
    <col min="3609" max="3611" width="6.28515625" style="7" customWidth="1"/>
    <col min="3612" max="3612" width="6" style="7" customWidth="1"/>
    <col min="3613" max="3614" width="6.42578125" style="7" customWidth="1"/>
    <col min="3615" max="3615" width="7.7109375" style="7" customWidth="1"/>
    <col min="3616" max="3616" width="0" style="7" hidden="1" customWidth="1"/>
    <col min="3617" max="3620" width="9" style="7" bestFit="1" customWidth="1"/>
    <col min="3621" max="3839" width="9.140625" style="7"/>
    <col min="3840" max="3840" width="2.28515625" style="7" customWidth="1"/>
    <col min="3841" max="3841" width="15" style="7" customWidth="1"/>
    <col min="3842" max="3842" width="5.85546875" style="7" customWidth="1"/>
    <col min="3843" max="3843" width="4" style="7" customWidth="1"/>
    <col min="3844" max="3844" width="6" style="7" customWidth="1"/>
    <col min="3845" max="3849" width="6.140625" style="7" customWidth="1"/>
    <col min="3850" max="3850" width="6.28515625" style="7" customWidth="1"/>
    <col min="3851" max="3851" width="6" style="7" customWidth="1"/>
    <col min="3852" max="3854" width="6.140625" style="7" customWidth="1"/>
    <col min="3855" max="3856" width="6" style="7" customWidth="1"/>
    <col min="3857" max="3858" width="6.28515625" style="7" customWidth="1"/>
    <col min="3859" max="3859" width="6.5703125" style="7" customWidth="1"/>
    <col min="3860" max="3860" width="6" style="7" customWidth="1"/>
    <col min="3861" max="3862" width="6.140625" style="7" customWidth="1"/>
    <col min="3863" max="3863" width="6.42578125" style="7" customWidth="1"/>
    <col min="3864" max="3864" width="6.140625" style="7" customWidth="1"/>
    <col min="3865" max="3867" width="6.28515625" style="7" customWidth="1"/>
    <col min="3868" max="3868" width="6" style="7" customWidth="1"/>
    <col min="3869" max="3870" width="6.42578125" style="7" customWidth="1"/>
    <col min="3871" max="3871" width="7.7109375" style="7" customWidth="1"/>
    <col min="3872" max="3872" width="0" style="7" hidden="1" customWidth="1"/>
    <col min="3873" max="3876" width="9" style="7" bestFit="1" customWidth="1"/>
    <col min="3877" max="4095" width="9.140625" style="7"/>
    <col min="4096" max="4096" width="2.28515625" style="7" customWidth="1"/>
    <col min="4097" max="4097" width="15" style="7" customWidth="1"/>
    <col min="4098" max="4098" width="5.85546875" style="7" customWidth="1"/>
    <col min="4099" max="4099" width="4" style="7" customWidth="1"/>
    <col min="4100" max="4100" width="6" style="7" customWidth="1"/>
    <col min="4101" max="4105" width="6.140625" style="7" customWidth="1"/>
    <col min="4106" max="4106" width="6.28515625" style="7" customWidth="1"/>
    <col min="4107" max="4107" width="6" style="7" customWidth="1"/>
    <col min="4108" max="4110" width="6.140625" style="7" customWidth="1"/>
    <col min="4111" max="4112" width="6" style="7" customWidth="1"/>
    <col min="4113" max="4114" width="6.28515625" style="7" customWidth="1"/>
    <col min="4115" max="4115" width="6.5703125" style="7" customWidth="1"/>
    <col min="4116" max="4116" width="6" style="7" customWidth="1"/>
    <col min="4117" max="4118" width="6.140625" style="7" customWidth="1"/>
    <col min="4119" max="4119" width="6.42578125" style="7" customWidth="1"/>
    <col min="4120" max="4120" width="6.140625" style="7" customWidth="1"/>
    <col min="4121" max="4123" width="6.28515625" style="7" customWidth="1"/>
    <col min="4124" max="4124" width="6" style="7" customWidth="1"/>
    <col min="4125" max="4126" width="6.42578125" style="7" customWidth="1"/>
    <col min="4127" max="4127" width="7.7109375" style="7" customWidth="1"/>
    <col min="4128" max="4128" width="0" style="7" hidden="1" customWidth="1"/>
    <col min="4129" max="4132" width="9" style="7" bestFit="1" customWidth="1"/>
    <col min="4133" max="4351" width="9.140625" style="7"/>
    <col min="4352" max="4352" width="2.28515625" style="7" customWidth="1"/>
    <col min="4353" max="4353" width="15" style="7" customWidth="1"/>
    <col min="4354" max="4354" width="5.85546875" style="7" customWidth="1"/>
    <col min="4355" max="4355" width="4" style="7" customWidth="1"/>
    <col min="4356" max="4356" width="6" style="7" customWidth="1"/>
    <col min="4357" max="4361" width="6.140625" style="7" customWidth="1"/>
    <col min="4362" max="4362" width="6.28515625" style="7" customWidth="1"/>
    <col min="4363" max="4363" width="6" style="7" customWidth="1"/>
    <col min="4364" max="4366" width="6.140625" style="7" customWidth="1"/>
    <col min="4367" max="4368" width="6" style="7" customWidth="1"/>
    <col min="4369" max="4370" width="6.28515625" style="7" customWidth="1"/>
    <col min="4371" max="4371" width="6.5703125" style="7" customWidth="1"/>
    <col min="4372" max="4372" width="6" style="7" customWidth="1"/>
    <col min="4373" max="4374" width="6.140625" style="7" customWidth="1"/>
    <col min="4375" max="4375" width="6.42578125" style="7" customWidth="1"/>
    <col min="4376" max="4376" width="6.140625" style="7" customWidth="1"/>
    <col min="4377" max="4379" width="6.28515625" style="7" customWidth="1"/>
    <col min="4380" max="4380" width="6" style="7" customWidth="1"/>
    <col min="4381" max="4382" width="6.42578125" style="7" customWidth="1"/>
    <col min="4383" max="4383" width="7.7109375" style="7" customWidth="1"/>
    <col min="4384" max="4384" width="0" style="7" hidden="1" customWidth="1"/>
    <col min="4385" max="4388" width="9" style="7" bestFit="1" customWidth="1"/>
    <col min="4389" max="4607" width="9.140625" style="7"/>
    <col min="4608" max="4608" width="2.28515625" style="7" customWidth="1"/>
    <col min="4609" max="4609" width="15" style="7" customWidth="1"/>
    <col min="4610" max="4610" width="5.85546875" style="7" customWidth="1"/>
    <col min="4611" max="4611" width="4" style="7" customWidth="1"/>
    <col min="4612" max="4612" width="6" style="7" customWidth="1"/>
    <col min="4613" max="4617" width="6.140625" style="7" customWidth="1"/>
    <col min="4618" max="4618" width="6.28515625" style="7" customWidth="1"/>
    <col min="4619" max="4619" width="6" style="7" customWidth="1"/>
    <col min="4620" max="4622" width="6.140625" style="7" customWidth="1"/>
    <col min="4623" max="4624" width="6" style="7" customWidth="1"/>
    <col min="4625" max="4626" width="6.28515625" style="7" customWidth="1"/>
    <col min="4627" max="4627" width="6.5703125" style="7" customWidth="1"/>
    <col min="4628" max="4628" width="6" style="7" customWidth="1"/>
    <col min="4629" max="4630" width="6.140625" style="7" customWidth="1"/>
    <col min="4631" max="4631" width="6.42578125" style="7" customWidth="1"/>
    <col min="4632" max="4632" width="6.140625" style="7" customWidth="1"/>
    <col min="4633" max="4635" width="6.28515625" style="7" customWidth="1"/>
    <col min="4636" max="4636" width="6" style="7" customWidth="1"/>
    <col min="4637" max="4638" width="6.42578125" style="7" customWidth="1"/>
    <col min="4639" max="4639" width="7.7109375" style="7" customWidth="1"/>
    <col min="4640" max="4640" width="0" style="7" hidden="1" customWidth="1"/>
    <col min="4641" max="4644" width="9" style="7" bestFit="1" customWidth="1"/>
    <col min="4645" max="4863" width="9.140625" style="7"/>
    <col min="4864" max="4864" width="2.28515625" style="7" customWidth="1"/>
    <col min="4865" max="4865" width="15" style="7" customWidth="1"/>
    <col min="4866" max="4866" width="5.85546875" style="7" customWidth="1"/>
    <col min="4867" max="4867" width="4" style="7" customWidth="1"/>
    <col min="4868" max="4868" width="6" style="7" customWidth="1"/>
    <col min="4869" max="4873" width="6.140625" style="7" customWidth="1"/>
    <col min="4874" max="4874" width="6.28515625" style="7" customWidth="1"/>
    <col min="4875" max="4875" width="6" style="7" customWidth="1"/>
    <col min="4876" max="4878" width="6.140625" style="7" customWidth="1"/>
    <col min="4879" max="4880" width="6" style="7" customWidth="1"/>
    <col min="4881" max="4882" width="6.28515625" style="7" customWidth="1"/>
    <col min="4883" max="4883" width="6.5703125" style="7" customWidth="1"/>
    <col min="4884" max="4884" width="6" style="7" customWidth="1"/>
    <col min="4885" max="4886" width="6.140625" style="7" customWidth="1"/>
    <col min="4887" max="4887" width="6.42578125" style="7" customWidth="1"/>
    <col min="4888" max="4888" width="6.140625" style="7" customWidth="1"/>
    <col min="4889" max="4891" width="6.28515625" style="7" customWidth="1"/>
    <col min="4892" max="4892" width="6" style="7" customWidth="1"/>
    <col min="4893" max="4894" width="6.42578125" style="7" customWidth="1"/>
    <col min="4895" max="4895" width="7.7109375" style="7" customWidth="1"/>
    <col min="4896" max="4896" width="0" style="7" hidden="1" customWidth="1"/>
    <col min="4897" max="4900" width="9" style="7" bestFit="1" customWidth="1"/>
    <col min="4901" max="5119" width="9.140625" style="7"/>
    <col min="5120" max="5120" width="2.28515625" style="7" customWidth="1"/>
    <col min="5121" max="5121" width="15" style="7" customWidth="1"/>
    <col min="5122" max="5122" width="5.85546875" style="7" customWidth="1"/>
    <col min="5123" max="5123" width="4" style="7" customWidth="1"/>
    <col min="5124" max="5124" width="6" style="7" customWidth="1"/>
    <col min="5125" max="5129" width="6.140625" style="7" customWidth="1"/>
    <col min="5130" max="5130" width="6.28515625" style="7" customWidth="1"/>
    <col min="5131" max="5131" width="6" style="7" customWidth="1"/>
    <col min="5132" max="5134" width="6.140625" style="7" customWidth="1"/>
    <col min="5135" max="5136" width="6" style="7" customWidth="1"/>
    <col min="5137" max="5138" width="6.28515625" style="7" customWidth="1"/>
    <col min="5139" max="5139" width="6.5703125" style="7" customWidth="1"/>
    <col min="5140" max="5140" width="6" style="7" customWidth="1"/>
    <col min="5141" max="5142" width="6.140625" style="7" customWidth="1"/>
    <col min="5143" max="5143" width="6.42578125" style="7" customWidth="1"/>
    <col min="5144" max="5144" width="6.140625" style="7" customWidth="1"/>
    <col min="5145" max="5147" width="6.28515625" style="7" customWidth="1"/>
    <col min="5148" max="5148" width="6" style="7" customWidth="1"/>
    <col min="5149" max="5150" width="6.42578125" style="7" customWidth="1"/>
    <col min="5151" max="5151" width="7.7109375" style="7" customWidth="1"/>
    <col min="5152" max="5152" width="0" style="7" hidden="1" customWidth="1"/>
    <col min="5153" max="5156" width="9" style="7" bestFit="1" customWidth="1"/>
    <col min="5157" max="5375" width="9.140625" style="7"/>
    <col min="5376" max="5376" width="2.28515625" style="7" customWidth="1"/>
    <col min="5377" max="5377" width="15" style="7" customWidth="1"/>
    <col min="5378" max="5378" width="5.85546875" style="7" customWidth="1"/>
    <col min="5379" max="5379" width="4" style="7" customWidth="1"/>
    <col min="5380" max="5380" width="6" style="7" customWidth="1"/>
    <col min="5381" max="5385" width="6.140625" style="7" customWidth="1"/>
    <col min="5386" max="5386" width="6.28515625" style="7" customWidth="1"/>
    <col min="5387" max="5387" width="6" style="7" customWidth="1"/>
    <col min="5388" max="5390" width="6.140625" style="7" customWidth="1"/>
    <col min="5391" max="5392" width="6" style="7" customWidth="1"/>
    <col min="5393" max="5394" width="6.28515625" style="7" customWidth="1"/>
    <col min="5395" max="5395" width="6.5703125" style="7" customWidth="1"/>
    <col min="5396" max="5396" width="6" style="7" customWidth="1"/>
    <col min="5397" max="5398" width="6.140625" style="7" customWidth="1"/>
    <col min="5399" max="5399" width="6.42578125" style="7" customWidth="1"/>
    <col min="5400" max="5400" width="6.140625" style="7" customWidth="1"/>
    <col min="5401" max="5403" width="6.28515625" style="7" customWidth="1"/>
    <col min="5404" max="5404" width="6" style="7" customWidth="1"/>
    <col min="5405" max="5406" width="6.42578125" style="7" customWidth="1"/>
    <col min="5407" max="5407" width="7.7109375" style="7" customWidth="1"/>
    <col min="5408" max="5408" width="0" style="7" hidden="1" customWidth="1"/>
    <col min="5409" max="5412" width="9" style="7" bestFit="1" customWidth="1"/>
    <col min="5413" max="5631" width="9.140625" style="7"/>
    <col min="5632" max="5632" width="2.28515625" style="7" customWidth="1"/>
    <col min="5633" max="5633" width="15" style="7" customWidth="1"/>
    <col min="5634" max="5634" width="5.85546875" style="7" customWidth="1"/>
    <col min="5635" max="5635" width="4" style="7" customWidth="1"/>
    <col min="5636" max="5636" width="6" style="7" customWidth="1"/>
    <col min="5637" max="5641" width="6.140625" style="7" customWidth="1"/>
    <col min="5642" max="5642" width="6.28515625" style="7" customWidth="1"/>
    <col min="5643" max="5643" width="6" style="7" customWidth="1"/>
    <col min="5644" max="5646" width="6.140625" style="7" customWidth="1"/>
    <col min="5647" max="5648" width="6" style="7" customWidth="1"/>
    <col min="5649" max="5650" width="6.28515625" style="7" customWidth="1"/>
    <col min="5651" max="5651" width="6.5703125" style="7" customWidth="1"/>
    <col min="5652" max="5652" width="6" style="7" customWidth="1"/>
    <col min="5653" max="5654" width="6.140625" style="7" customWidth="1"/>
    <col min="5655" max="5655" width="6.42578125" style="7" customWidth="1"/>
    <col min="5656" max="5656" width="6.140625" style="7" customWidth="1"/>
    <col min="5657" max="5659" width="6.28515625" style="7" customWidth="1"/>
    <col min="5660" max="5660" width="6" style="7" customWidth="1"/>
    <col min="5661" max="5662" width="6.42578125" style="7" customWidth="1"/>
    <col min="5663" max="5663" width="7.7109375" style="7" customWidth="1"/>
    <col min="5664" max="5664" width="0" style="7" hidden="1" customWidth="1"/>
    <col min="5665" max="5668" width="9" style="7" bestFit="1" customWidth="1"/>
    <col min="5669" max="5887" width="9.140625" style="7"/>
    <col min="5888" max="5888" width="2.28515625" style="7" customWidth="1"/>
    <col min="5889" max="5889" width="15" style="7" customWidth="1"/>
    <col min="5890" max="5890" width="5.85546875" style="7" customWidth="1"/>
    <col min="5891" max="5891" width="4" style="7" customWidth="1"/>
    <col min="5892" max="5892" width="6" style="7" customWidth="1"/>
    <col min="5893" max="5897" width="6.140625" style="7" customWidth="1"/>
    <col min="5898" max="5898" width="6.28515625" style="7" customWidth="1"/>
    <col min="5899" max="5899" width="6" style="7" customWidth="1"/>
    <col min="5900" max="5902" width="6.140625" style="7" customWidth="1"/>
    <col min="5903" max="5904" width="6" style="7" customWidth="1"/>
    <col min="5905" max="5906" width="6.28515625" style="7" customWidth="1"/>
    <col min="5907" max="5907" width="6.5703125" style="7" customWidth="1"/>
    <col min="5908" max="5908" width="6" style="7" customWidth="1"/>
    <col min="5909" max="5910" width="6.140625" style="7" customWidth="1"/>
    <col min="5911" max="5911" width="6.42578125" style="7" customWidth="1"/>
    <col min="5912" max="5912" width="6.140625" style="7" customWidth="1"/>
    <col min="5913" max="5915" width="6.28515625" style="7" customWidth="1"/>
    <col min="5916" max="5916" width="6" style="7" customWidth="1"/>
    <col min="5917" max="5918" width="6.42578125" style="7" customWidth="1"/>
    <col min="5919" max="5919" width="7.7109375" style="7" customWidth="1"/>
    <col min="5920" max="5920" width="0" style="7" hidden="1" customWidth="1"/>
    <col min="5921" max="5924" width="9" style="7" bestFit="1" customWidth="1"/>
    <col min="5925" max="6143" width="9.140625" style="7"/>
    <col min="6144" max="6144" width="2.28515625" style="7" customWidth="1"/>
    <col min="6145" max="6145" width="15" style="7" customWidth="1"/>
    <col min="6146" max="6146" width="5.85546875" style="7" customWidth="1"/>
    <col min="6147" max="6147" width="4" style="7" customWidth="1"/>
    <col min="6148" max="6148" width="6" style="7" customWidth="1"/>
    <col min="6149" max="6153" width="6.140625" style="7" customWidth="1"/>
    <col min="6154" max="6154" width="6.28515625" style="7" customWidth="1"/>
    <col min="6155" max="6155" width="6" style="7" customWidth="1"/>
    <col min="6156" max="6158" width="6.140625" style="7" customWidth="1"/>
    <col min="6159" max="6160" width="6" style="7" customWidth="1"/>
    <col min="6161" max="6162" width="6.28515625" style="7" customWidth="1"/>
    <col min="6163" max="6163" width="6.5703125" style="7" customWidth="1"/>
    <col min="6164" max="6164" width="6" style="7" customWidth="1"/>
    <col min="6165" max="6166" width="6.140625" style="7" customWidth="1"/>
    <col min="6167" max="6167" width="6.42578125" style="7" customWidth="1"/>
    <col min="6168" max="6168" width="6.140625" style="7" customWidth="1"/>
    <col min="6169" max="6171" width="6.28515625" style="7" customWidth="1"/>
    <col min="6172" max="6172" width="6" style="7" customWidth="1"/>
    <col min="6173" max="6174" width="6.42578125" style="7" customWidth="1"/>
    <col min="6175" max="6175" width="7.7109375" style="7" customWidth="1"/>
    <col min="6176" max="6176" width="0" style="7" hidden="1" customWidth="1"/>
    <col min="6177" max="6180" width="9" style="7" bestFit="1" customWidth="1"/>
    <col min="6181" max="6399" width="9.140625" style="7"/>
    <col min="6400" max="6400" width="2.28515625" style="7" customWidth="1"/>
    <col min="6401" max="6401" width="15" style="7" customWidth="1"/>
    <col min="6402" max="6402" width="5.85546875" style="7" customWidth="1"/>
    <col min="6403" max="6403" width="4" style="7" customWidth="1"/>
    <col min="6404" max="6404" width="6" style="7" customWidth="1"/>
    <col min="6405" max="6409" width="6.140625" style="7" customWidth="1"/>
    <col min="6410" max="6410" width="6.28515625" style="7" customWidth="1"/>
    <col min="6411" max="6411" width="6" style="7" customWidth="1"/>
    <col min="6412" max="6414" width="6.140625" style="7" customWidth="1"/>
    <col min="6415" max="6416" width="6" style="7" customWidth="1"/>
    <col min="6417" max="6418" width="6.28515625" style="7" customWidth="1"/>
    <col min="6419" max="6419" width="6.5703125" style="7" customWidth="1"/>
    <col min="6420" max="6420" width="6" style="7" customWidth="1"/>
    <col min="6421" max="6422" width="6.140625" style="7" customWidth="1"/>
    <col min="6423" max="6423" width="6.42578125" style="7" customWidth="1"/>
    <col min="6424" max="6424" width="6.140625" style="7" customWidth="1"/>
    <col min="6425" max="6427" width="6.28515625" style="7" customWidth="1"/>
    <col min="6428" max="6428" width="6" style="7" customWidth="1"/>
    <col min="6429" max="6430" width="6.42578125" style="7" customWidth="1"/>
    <col min="6431" max="6431" width="7.7109375" style="7" customWidth="1"/>
    <col min="6432" max="6432" width="0" style="7" hidden="1" customWidth="1"/>
    <col min="6433" max="6436" width="9" style="7" bestFit="1" customWidth="1"/>
    <col min="6437" max="6655" width="9.140625" style="7"/>
    <col min="6656" max="6656" width="2.28515625" style="7" customWidth="1"/>
    <col min="6657" max="6657" width="15" style="7" customWidth="1"/>
    <col min="6658" max="6658" width="5.85546875" style="7" customWidth="1"/>
    <col min="6659" max="6659" width="4" style="7" customWidth="1"/>
    <col min="6660" max="6660" width="6" style="7" customWidth="1"/>
    <col min="6661" max="6665" width="6.140625" style="7" customWidth="1"/>
    <col min="6666" max="6666" width="6.28515625" style="7" customWidth="1"/>
    <col min="6667" max="6667" width="6" style="7" customWidth="1"/>
    <col min="6668" max="6670" width="6.140625" style="7" customWidth="1"/>
    <col min="6671" max="6672" width="6" style="7" customWidth="1"/>
    <col min="6673" max="6674" width="6.28515625" style="7" customWidth="1"/>
    <col min="6675" max="6675" width="6.5703125" style="7" customWidth="1"/>
    <col min="6676" max="6676" width="6" style="7" customWidth="1"/>
    <col min="6677" max="6678" width="6.140625" style="7" customWidth="1"/>
    <col min="6679" max="6679" width="6.42578125" style="7" customWidth="1"/>
    <col min="6680" max="6680" width="6.140625" style="7" customWidth="1"/>
    <col min="6681" max="6683" width="6.28515625" style="7" customWidth="1"/>
    <col min="6684" max="6684" width="6" style="7" customWidth="1"/>
    <col min="6685" max="6686" width="6.42578125" style="7" customWidth="1"/>
    <col min="6687" max="6687" width="7.7109375" style="7" customWidth="1"/>
    <col min="6688" max="6688" width="0" style="7" hidden="1" customWidth="1"/>
    <col min="6689" max="6692" width="9" style="7" bestFit="1" customWidth="1"/>
    <col min="6693" max="6911" width="9.140625" style="7"/>
    <col min="6912" max="6912" width="2.28515625" style="7" customWidth="1"/>
    <col min="6913" max="6913" width="15" style="7" customWidth="1"/>
    <col min="6914" max="6914" width="5.85546875" style="7" customWidth="1"/>
    <col min="6915" max="6915" width="4" style="7" customWidth="1"/>
    <col min="6916" max="6916" width="6" style="7" customWidth="1"/>
    <col min="6917" max="6921" width="6.140625" style="7" customWidth="1"/>
    <col min="6922" max="6922" width="6.28515625" style="7" customWidth="1"/>
    <col min="6923" max="6923" width="6" style="7" customWidth="1"/>
    <col min="6924" max="6926" width="6.140625" style="7" customWidth="1"/>
    <col min="6927" max="6928" width="6" style="7" customWidth="1"/>
    <col min="6929" max="6930" width="6.28515625" style="7" customWidth="1"/>
    <col min="6931" max="6931" width="6.5703125" style="7" customWidth="1"/>
    <col min="6932" max="6932" width="6" style="7" customWidth="1"/>
    <col min="6933" max="6934" width="6.140625" style="7" customWidth="1"/>
    <col min="6935" max="6935" width="6.42578125" style="7" customWidth="1"/>
    <col min="6936" max="6936" width="6.140625" style="7" customWidth="1"/>
    <col min="6937" max="6939" width="6.28515625" style="7" customWidth="1"/>
    <col min="6940" max="6940" width="6" style="7" customWidth="1"/>
    <col min="6941" max="6942" width="6.42578125" style="7" customWidth="1"/>
    <col min="6943" max="6943" width="7.7109375" style="7" customWidth="1"/>
    <col min="6944" max="6944" width="0" style="7" hidden="1" customWidth="1"/>
    <col min="6945" max="6948" width="9" style="7" bestFit="1" customWidth="1"/>
    <col min="6949" max="7167" width="9.140625" style="7"/>
    <col min="7168" max="7168" width="2.28515625" style="7" customWidth="1"/>
    <col min="7169" max="7169" width="15" style="7" customWidth="1"/>
    <col min="7170" max="7170" width="5.85546875" style="7" customWidth="1"/>
    <col min="7171" max="7171" width="4" style="7" customWidth="1"/>
    <col min="7172" max="7172" width="6" style="7" customWidth="1"/>
    <col min="7173" max="7177" width="6.140625" style="7" customWidth="1"/>
    <col min="7178" max="7178" width="6.28515625" style="7" customWidth="1"/>
    <col min="7179" max="7179" width="6" style="7" customWidth="1"/>
    <col min="7180" max="7182" width="6.140625" style="7" customWidth="1"/>
    <col min="7183" max="7184" width="6" style="7" customWidth="1"/>
    <col min="7185" max="7186" width="6.28515625" style="7" customWidth="1"/>
    <col min="7187" max="7187" width="6.5703125" style="7" customWidth="1"/>
    <col min="7188" max="7188" width="6" style="7" customWidth="1"/>
    <col min="7189" max="7190" width="6.140625" style="7" customWidth="1"/>
    <col min="7191" max="7191" width="6.42578125" style="7" customWidth="1"/>
    <col min="7192" max="7192" width="6.140625" style="7" customWidth="1"/>
    <col min="7193" max="7195" width="6.28515625" style="7" customWidth="1"/>
    <col min="7196" max="7196" width="6" style="7" customWidth="1"/>
    <col min="7197" max="7198" width="6.42578125" style="7" customWidth="1"/>
    <col min="7199" max="7199" width="7.7109375" style="7" customWidth="1"/>
    <col min="7200" max="7200" width="0" style="7" hidden="1" customWidth="1"/>
    <col min="7201" max="7204" width="9" style="7" bestFit="1" customWidth="1"/>
    <col min="7205" max="7423" width="9.140625" style="7"/>
    <col min="7424" max="7424" width="2.28515625" style="7" customWidth="1"/>
    <col min="7425" max="7425" width="15" style="7" customWidth="1"/>
    <col min="7426" max="7426" width="5.85546875" style="7" customWidth="1"/>
    <col min="7427" max="7427" width="4" style="7" customWidth="1"/>
    <col min="7428" max="7428" width="6" style="7" customWidth="1"/>
    <col min="7429" max="7433" width="6.140625" style="7" customWidth="1"/>
    <col min="7434" max="7434" width="6.28515625" style="7" customWidth="1"/>
    <col min="7435" max="7435" width="6" style="7" customWidth="1"/>
    <col min="7436" max="7438" width="6.140625" style="7" customWidth="1"/>
    <col min="7439" max="7440" width="6" style="7" customWidth="1"/>
    <col min="7441" max="7442" width="6.28515625" style="7" customWidth="1"/>
    <col min="7443" max="7443" width="6.5703125" style="7" customWidth="1"/>
    <col min="7444" max="7444" width="6" style="7" customWidth="1"/>
    <col min="7445" max="7446" width="6.140625" style="7" customWidth="1"/>
    <col min="7447" max="7447" width="6.42578125" style="7" customWidth="1"/>
    <col min="7448" max="7448" width="6.140625" style="7" customWidth="1"/>
    <col min="7449" max="7451" width="6.28515625" style="7" customWidth="1"/>
    <col min="7452" max="7452" width="6" style="7" customWidth="1"/>
    <col min="7453" max="7454" width="6.42578125" style="7" customWidth="1"/>
    <col min="7455" max="7455" width="7.7109375" style="7" customWidth="1"/>
    <col min="7456" max="7456" width="0" style="7" hidden="1" customWidth="1"/>
    <col min="7457" max="7460" width="9" style="7" bestFit="1" customWidth="1"/>
    <col min="7461" max="7679" width="9.140625" style="7"/>
    <col min="7680" max="7680" width="2.28515625" style="7" customWidth="1"/>
    <col min="7681" max="7681" width="15" style="7" customWidth="1"/>
    <col min="7682" max="7682" width="5.85546875" style="7" customWidth="1"/>
    <col min="7683" max="7683" width="4" style="7" customWidth="1"/>
    <col min="7684" max="7684" width="6" style="7" customWidth="1"/>
    <col min="7685" max="7689" width="6.140625" style="7" customWidth="1"/>
    <col min="7690" max="7690" width="6.28515625" style="7" customWidth="1"/>
    <col min="7691" max="7691" width="6" style="7" customWidth="1"/>
    <col min="7692" max="7694" width="6.140625" style="7" customWidth="1"/>
    <col min="7695" max="7696" width="6" style="7" customWidth="1"/>
    <col min="7697" max="7698" width="6.28515625" style="7" customWidth="1"/>
    <col min="7699" max="7699" width="6.5703125" style="7" customWidth="1"/>
    <col min="7700" max="7700" width="6" style="7" customWidth="1"/>
    <col min="7701" max="7702" width="6.140625" style="7" customWidth="1"/>
    <col min="7703" max="7703" width="6.42578125" style="7" customWidth="1"/>
    <col min="7704" max="7704" width="6.140625" style="7" customWidth="1"/>
    <col min="7705" max="7707" width="6.28515625" style="7" customWidth="1"/>
    <col min="7708" max="7708" width="6" style="7" customWidth="1"/>
    <col min="7709" max="7710" width="6.42578125" style="7" customWidth="1"/>
    <col min="7711" max="7711" width="7.7109375" style="7" customWidth="1"/>
    <col min="7712" max="7712" width="0" style="7" hidden="1" customWidth="1"/>
    <col min="7713" max="7716" width="9" style="7" bestFit="1" customWidth="1"/>
    <col min="7717" max="7935" width="9.140625" style="7"/>
    <col min="7936" max="7936" width="2.28515625" style="7" customWidth="1"/>
    <col min="7937" max="7937" width="15" style="7" customWidth="1"/>
    <col min="7938" max="7938" width="5.85546875" style="7" customWidth="1"/>
    <col min="7939" max="7939" width="4" style="7" customWidth="1"/>
    <col min="7940" max="7940" width="6" style="7" customWidth="1"/>
    <col min="7941" max="7945" width="6.140625" style="7" customWidth="1"/>
    <col min="7946" max="7946" width="6.28515625" style="7" customWidth="1"/>
    <col min="7947" max="7947" width="6" style="7" customWidth="1"/>
    <col min="7948" max="7950" width="6.140625" style="7" customWidth="1"/>
    <col min="7951" max="7952" width="6" style="7" customWidth="1"/>
    <col min="7953" max="7954" width="6.28515625" style="7" customWidth="1"/>
    <col min="7955" max="7955" width="6.5703125" style="7" customWidth="1"/>
    <col min="7956" max="7956" width="6" style="7" customWidth="1"/>
    <col min="7957" max="7958" width="6.140625" style="7" customWidth="1"/>
    <col min="7959" max="7959" width="6.42578125" style="7" customWidth="1"/>
    <col min="7960" max="7960" width="6.140625" style="7" customWidth="1"/>
    <col min="7961" max="7963" width="6.28515625" style="7" customWidth="1"/>
    <col min="7964" max="7964" width="6" style="7" customWidth="1"/>
    <col min="7965" max="7966" width="6.42578125" style="7" customWidth="1"/>
    <col min="7967" max="7967" width="7.7109375" style="7" customWidth="1"/>
    <col min="7968" max="7968" width="0" style="7" hidden="1" customWidth="1"/>
    <col min="7969" max="7972" width="9" style="7" bestFit="1" customWidth="1"/>
    <col min="7973" max="8191" width="9.140625" style="7"/>
    <col min="8192" max="8192" width="2.28515625" style="7" customWidth="1"/>
    <col min="8193" max="8193" width="15" style="7" customWidth="1"/>
    <col min="8194" max="8194" width="5.85546875" style="7" customWidth="1"/>
    <col min="8195" max="8195" width="4" style="7" customWidth="1"/>
    <col min="8196" max="8196" width="6" style="7" customWidth="1"/>
    <col min="8197" max="8201" width="6.140625" style="7" customWidth="1"/>
    <col min="8202" max="8202" width="6.28515625" style="7" customWidth="1"/>
    <col min="8203" max="8203" width="6" style="7" customWidth="1"/>
    <col min="8204" max="8206" width="6.140625" style="7" customWidth="1"/>
    <col min="8207" max="8208" width="6" style="7" customWidth="1"/>
    <col min="8209" max="8210" width="6.28515625" style="7" customWidth="1"/>
    <col min="8211" max="8211" width="6.5703125" style="7" customWidth="1"/>
    <col min="8212" max="8212" width="6" style="7" customWidth="1"/>
    <col min="8213" max="8214" width="6.140625" style="7" customWidth="1"/>
    <col min="8215" max="8215" width="6.42578125" style="7" customWidth="1"/>
    <col min="8216" max="8216" width="6.140625" style="7" customWidth="1"/>
    <col min="8217" max="8219" width="6.28515625" style="7" customWidth="1"/>
    <col min="8220" max="8220" width="6" style="7" customWidth="1"/>
    <col min="8221" max="8222" width="6.42578125" style="7" customWidth="1"/>
    <col min="8223" max="8223" width="7.7109375" style="7" customWidth="1"/>
    <col min="8224" max="8224" width="0" style="7" hidden="1" customWidth="1"/>
    <col min="8225" max="8228" width="9" style="7" bestFit="1" customWidth="1"/>
    <col min="8229" max="8447" width="9.140625" style="7"/>
    <col min="8448" max="8448" width="2.28515625" style="7" customWidth="1"/>
    <col min="8449" max="8449" width="15" style="7" customWidth="1"/>
    <col min="8450" max="8450" width="5.85546875" style="7" customWidth="1"/>
    <col min="8451" max="8451" width="4" style="7" customWidth="1"/>
    <col min="8452" max="8452" width="6" style="7" customWidth="1"/>
    <col min="8453" max="8457" width="6.140625" style="7" customWidth="1"/>
    <col min="8458" max="8458" width="6.28515625" style="7" customWidth="1"/>
    <col min="8459" max="8459" width="6" style="7" customWidth="1"/>
    <col min="8460" max="8462" width="6.140625" style="7" customWidth="1"/>
    <col min="8463" max="8464" width="6" style="7" customWidth="1"/>
    <col min="8465" max="8466" width="6.28515625" style="7" customWidth="1"/>
    <col min="8467" max="8467" width="6.5703125" style="7" customWidth="1"/>
    <col min="8468" max="8468" width="6" style="7" customWidth="1"/>
    <col min="8469" max="8470" width="6.140625" style="7" customWidth="1"/>
    <col min="8471" max="8471" width="6.42578125" style="7" customWidth="1"/>
    <col min="8472" max="8472" width="6.140625" style="7" customWidth="1"/>
    <col min="8473" max="8475" width="6.28515625" style="7" customWidth="1"/>
    <col min="8476" max="8476" width="6" style="7" customWidth="1"/>
    <col min="8477" max="8478" width="6.42578125" style="7" customWidth="1"/>
    <col min="8479" max="8479" width="7.7109375" style="7" customWidth="1"/>
    <col min="8480" max="8480" width="0" style="7" hidden="1" customWidth="1"/>
    <col min="8481" max="8484" width="9" style="7" bestFit="1" customWidth="1"/>
    <col min="8485" max="8703" width="9.140625" style="7"/>
    <col min="8704" max="8704" width="2.28515625" style="7" customWidth="1"/>
    <col min="8705" max="8705" width="15" style="7" customWidth="1"/>
    <col min="8706" max="8706" width="5.85546875" style="7" customWidth="1"/>
    <col min="8707" max="8707" width="4" style="7" customWidth="1"/>
    <col min="8708" max="8708" width="6" style="7" customWidth="1"/>
    <col min="8709" max="8713" width="6.140625" style="7" customWidth="1"/>
    <col min="8714" max="8714" width="6.28515625" style="7" customWidth="1"/>
    <col min="8715" max="8715" width="6" style="7" customWidth="1"/>
    <col min="8716" max="8718" width="6.140625" style="7" customWidth="1"/>
    <col min="8719" max="8720" width="6" style="7" customWidth="1"/>
    <col min="8721" max="8722" width="6.28515625" style="7" customWidth="1"/>
    <col min="8723" max="8723" width="6.5703125" style="7" customWidth="1"/>
    <col min="8724" max="8724" width="6" style="7" customWidth="1"/>
    <col min="8725" max="8726" width="6.140625" style="7" customWidth="1"/>
    <col min="8727" max="8727" width="6.42578125" style="7" customWidth="1"/>
    <col min="8728" max="8728" width="6.140625" style="7" customWidth="1"/>
    <col min="8729" max="8731" width="6.28515625" style="7" customWidth="1"/>
    <col min="8732" max="8732" width="6" style="7" customWidth="1"/>
    <col min="8733" max="8734" width="6.42578125" style="7" customWidth="1"/>
    <col min="8735" max="8735" width="7.7109375" style="7" customWidth="1"/>
    <col min="8736" max="8736" width="0" style="7" hidden="1" customWidth="1"/>
    <col min="8737" max="8740" width="9" style="7" bestFit="1" customWidth="1"/>
    <col min="8741" max="8959" width="9.140625" style="7"/>
    <col min="8960" max="8960" width="2.28515625" style="7" customWidth="1"/>
    <col min="8961" max="8961" width="15" style="7" customWidth="1"/>
    <col min="8962" max="8962" width="5.85546875" style="7" customWidth="1"/>
    <col min="8963" max="8963" width="4" style="7" customWidth="1"/>
    <col min="8964" max="8964" width="6" style="7" customWidth="1"/>
    <col min="8965" max="8969" width="6.140625" style="7" customWidth="1"/>
    <col min="8970" max="8970" width="6.28515625" style="7" customWidth="1"/>
    <col min="8971" max="8971" width="6" style="7" customWidth="1"/>
    <col min="8972" max="8974" width="6.140625" style="7" customWidth="1"/>
    <col min="8975" max="8976" width="6" style="7" customWidth="1"/>
    <col min="8977" max="8978" width="6.28515625" style="7" customWidth="1"/>
    <col min="8979" max="8979" width="6.5703125" style="7" customWidth="1"/>
    <col min="8980" max="8980" width="6" style="7" customWidth="1"/>
    <col min="8981" max="8982" width="6.140625" style="7" customWidth="1"/>
    <col min="8983" max="8983" width="6.42578125" style="7" customWidth="1"/>
    <col min="8984" max="8984" width="6.140625" style="7" customWidth="1"/>
    <col min="8985" max="8987" width="6.28515625" style="7" customWidth="1"/>
    <col min="8988" max="8988" width="6" style="7" customWidth="1"/>
    <col min="8989" max="8990" width="6.42578125" style="7" customWidth="1"/>
    <col min="8991" max="8991" width="7.7109375" style="7" customWidth="1"/>
    <col min="8992" max="8992" width="0" style="7" hidden="1" customWidth="1"/>
    <col min="8993" max="8996" width="9" style="7" bestFit="1" customWidth="1"/>
    <col min="8997" max="9215" width="9.140625" style="7"/>
    <col min="9216" max="9216" width="2.28515625" style="7" customWidth="1"/>
    <col min="9217" max="9217" width="15" style="7" customWidth="1"/>
    <col min="9218" max="9218" width="5.85546875" style="7" customWidth="1"/>
    <col min="9219" max="9219" width="4" style="7" customWidth="1"/>
    <col min="9220" max="9220" width="6" style="7" customWidth="1"/>
    <col min="9221" max="9225" width="6.140625" style="7" customWidth="1"/>
    <col min="9226" max="9226" width="6.28515625" style="7" customWidth="1"/>
    <col min="9227" max="9227" width="6" style="7" customWidth="1"/>
    <col min="9228" max="9230" width="6.140625" style="7" customWidth="1"/>
    <col min="9231" max="9232" width="6" style="7" customWidth="1"/>
    <col min="9233" max="9234" width="6.28515625" style="7" customWidth="1"/>
    <col min="9235" max="9235" width="6.5703125" style="7" customWidth="1"/>
    <col min="9236" max="9236" width="6" style="7" customWidth="1"/>
    <col min="9237" max="9238" width="6.140625" style="7" customWidth="1"/>
    <col min="9239" max="9239" width="6.42578125" style="7" customWidth="1"/>
    <col min="9240" max="9240" width="6.140625" style="7" customWidth="1"/>
    <col min="9241" max="9243" width="6.28515625" style="7" customWidth="1"/>
    <col min="9244" max="9244" width="6" style="7" customWidth="1"/>
    <col min="9245" max="9246" width="6.42578125" style="7" customWidth="1"/>
    <col min="9247" max="9247" width="7.7109375" style="7" customWidth="1"/>
    <col min="9248" max="9248" width="0" style="7" hidden="1" customWidth="1"/>
    <col min="9249" max="9252" width="9" style="7" bestFit="1" customWidth="1"/>
    <col min="9253" max="9471" width="9.140625" style="7"/>
    <col min="9472" max="9472" width="2.28515625" style="7" customWidth="1"/>
    <col min="9473" max="9473" width="15" style="7" customWidth="1"/>
    <col min="9474" max="9474" width="5.85546875" style="7" customWidth="1"/>
    <col min="9475" max="9475" width="4" style="7" customWidth="1"/>
    <col min="9476" max="9476" width="6" style="7" customWidth="1"/>
    <col min="9477" max="9481" width="6.140625" style="7" customWidth="1"/>
    <col min="9482" max="9482" width="6.28515625" style="7" customWidth="1"/>
    <col min="9483" max="9483" width="6" style="7" customWidth="1"/>
    <col min="9484" max="9486" width="6.140625" style="7" customWidth="1"/>
    <col min="9487" max="9488" width="6" style="7" customWidth="1"/>
    <col min="9489" max="9490" width="6.28515625" style="7" customWidth="1"/>
    <col min="9491" max="9491" width="6.5703125" style="7" customWidth="1"/>
    <col min="9492" max="9492" width="6" style="7" customWidth="1"/>
    <col min="9493" max="9494" width="6.140625" style="7" customWidth="1"/>
    <col min="9495" max="9495" width="6.42578125" style="7" customWidth="1"/>
    <col min="9496" max="9496" width="6.140625" style="7" customWidth="1"/>
    <col min="9497" max="9499" width="6.28515625" style="7" customWidth="1"/>
    <col min="9500" max="9500" width="6" style="7" customWidth="1"/>
    <col min="9501" max="9502" width="6.42578125" style="7" customWidth="1"/>
    <col min="9503" max="9503" width="7.7109375" style="7" customWidth="1"/>
    <col min="9504" max="9504" width="0" style="7" hidden="1" customWidth="1"/>
    <col min="9505" max="9508" width="9" style="7" bestFit="1" customWidth="1"/>
    <col min="9509" max="9727" width="9.140625" style="7"/>
    <col min="9728" max="9728" width="2.28515625" style="7" customWidth="1"/>
    <col min="9729" max="9729" width="15" style="7" customWidth="1"/>
    <col min="9730" max="9730" width="5.85546875" style="7" customWidth="1"/>
    <col min="9731" max="9731" width="4" style="7" customWidth="1"/>
    <col min="9732" max="9732" width="6" style="7" customWidth="1"/>
    <col min="9733" max="9737" width="6.140625" style="7" customWidth="1"/>
    <col min="9738" max="9738" width="6.28515625" style="7" customWidth="1"/>
    <col min="9739" max="9739" width="6" style="7" customWidth="1"/>
    <col min="9740" max="9742" width="6.140625" style="7" customWidth="1"/>
    <col min="9743" max="9744" width="6" style="7" customWidth="1"/>
    <col min="9745" max="9746" width="6.28515625" style="7" customWidth="1"/>
    <col min="9747" max="9747" width="6.5703125" style="7" customWidth="1"/>
    <col min="9748" max="9748" width="6" style="7" customWidth="1"/>
    <col min="9749" max="9750" width="6.140625" style="7" customWidth="1"/>
    <col min="9751" max="9751" width="6.42578125" style="7" customWidth="1"/>
    <col min="9752" max="9752" width="6.140625" style="7" customWidth="1"/>
    <col min="9753" max="9755" width="6.28515625" style="7" customWidth="1"/>
    <col min="9756" max="9756" width="6" style="7" customWidth="1"/>
    <col min="9757" max="9758" width="6.42578125" style="7" customWidth="1"/>
    <col min="9759" max="9759" width="7.7109375" style="7" customWidth="1"/>
    <col min="9760" max="9760" width="0" style="7" hidden="1" customWidth="1"/>
    <col min="9761" max="9764" width="9" style="7" bestFit="1" customWidth="1"/>
    <col min="9765" max="9983" width="9.140625" style="7"/>
    <col min="9984" max="9984" width="2.28515625" style="7" customWidth="1"/>
    <col min="9985" max="9985" width="15" style="7" customWidth="1"/>
    <col min="9986" max="9986" width="5.85546875" style="7" customWidth="1"/>
    <col min="9987" max="9987" width="4" style="7" customWidth="1"/>
    <col min="9988" max="9988" width="6" style="7" customWidth="1"/>
    <col min="9989" max="9993" width="6.140625" style="7" customWidth="1"/>
    <col min="9994" max="9994" width="6.28515625" style="7" customWidth="1"/>
    <col min="9995" max="9995" width="6" style="7" customWidth="1"/>
    <col min="9996" max="9998" width="6.140625" style="7" customWidth="1"/>
    <col min="9999" max="10000" width="6" style="7" customWidth="1"/>
    <col min="10001" max="10002" width="6.28515625" style="7" customWidth="1"/>
    <col min="10003" max="10003" width="6.5703125" style="7" customWidth="1"/>
    <col min="10004" max="10004" width="6" style="7" customWidth="1"/>
    <col min="10005" max="10006" width="6.140625" style="7" customWidth="1"/>
    <col min="10007" max="10007" width="6.42578125" style="7" customWidth="1"/>
    <col min="10008" max="10008" width="6.140625" style="7" customWidth="1"/>
    <col min="10009" max="10011" width="6.28515625" style="7" customWidth="1"/>
    <col min="10012" max="10012" width="6" style="7" customWidth="1"/>
    <col min="10013" max="10014" width="6.42578125" style="7" customWidth="1"/>
    <col min="10015" max="10015" width="7.7109375" style="7" customWidth="1"/>
    <col min="10016" max="10016" width="0" style="7" hidden="1" customWidth="1"/>
    <col min="10017" max="10020" width="9" style="7" bestFit="1" customWidth="1"/>
    <col min="10021" max="10239" width="9.140625" style="7"/>
    <col min="10240" max="10240" width="2.28515625" style="7" customWidth="1"/>
    <col min="10241" max="10241" width="15" style="7" customWidth="1"/>
    <col min="10242" max="10242" width="5.85546875" style="7" customWidth="1"/>
    <col min="10243" max="10243" width="4" style="7" customWidth="1"/>
    <col min="10244" max="10244" width="6" style="7" customWidth="1"/>
    <col min="10245" max="10249" width="6.140625" style="7" customWidth="1"/>
    <col min="10250" max="10250" width="6.28515625" style="7" customWidth="1"/>
    <col min="10251" max="10251" width="6" style="7" customWidth="1"/>
    <col min="10252" max="10254" width="6.140625" style="7" customWidth="1"/>
    <col min="10255" max="10256" width="6" style="7" customWidth="1"/>
    <col min="10257" max="10258" width="6.28515625" style="7" customWidth="1"/>
    <col min="10259" max="10259" width="6.5703125" style="7" customWidth="1"/>
    <col min="10260" max="10260" width="6" style="7" customWidth="1"/>
    <col min="10261" max="10262" width="6.140625" style="7" customWidth="1"/>
    <col min="10263" max="10263" width="6.42578125" style="7" customWidth="1"/>
    <col min="10264" max="10264" width="6.140625" style="7" customWidth="1"/>
    <col min="10265" max="10267" width="6.28515625" style="7" customWidth="1"/>
    <col min="10268" max="10268" width="6" style="7" customWidth="1"/>
    <col min="10269" max="10270" width="6.42578125" style="7" customWidth="1"/>
    <col min="10271" max="10271" width="7.7109375" style="7" customWidth="1"/>
    <col min="10272" max="10272" width="0" style="7" hidden="1" customWidth="1"/>
    <col min="10273" max="10276" width="9" style="7" bestFit="1" customWidth="1"/>
    <col min="10277" max="10495" width="9.140625" style="7"/>
    <col min="10496" max="10496" width="2.28515625" style="7" customWidth="1"/>
    <col min="10497" max="10497" width="15" style="7" customWidth="1"/>
    <col min="10498" max="10498" width="5.85546875" style="7" customWidth="1"/>
    <col min="10499" max="10499" width="4" style="7" customWidth="1"/>
    <col min="10500" max="10500" width="6" style="7" customWidth="1"/>
    <col min="10501" max="10505" width="6.140625" style="7" customWidth="1"/>
    <col min="10506" max="10506" width="6.28515625" style="7" customWidth="1"/>
    <col min="10507" max="10507" width="6" style="7" customWidth="1"/>
    <col min="10508" max="10510" width="6.140625" style="7" customWidth="1"/>
    <col min="10511" max="10512" width="6" style="7" customWidth="1"/>
    <col min="10513" max="10514" width="6.28515625" style="7" customWidth="1"/>
    <col min="10515" max="10515" width="6.5703125" style="7" customWidth="1"/>
    <col min="10516" max="10516" width="6" style="7" customWidth="1"/>
    <col min="10517" max="10518" width="6.140625" style="7" customWidth="1"/>
    <col min="10519" max="10519" width="6.42578125" style="7" customWidth="1"/>
    <col min="10520" max="10520" width="6.140625" style="7" customWidth="1"/>
    <col min="10521" max="10523" width="6.28515625" style="7" customWidth="1"/>
    <col min="10524" max="10524" width="6" style="7" customWidth="1"/>
    <col min="10525" max="10526" width="6.42578125" style="7" customWidth="1"/>
    <col min="10527" max="10527" width="7.7109375" style="7" customWidth="1"/>
    <col min="10528" max="10528" width="0" style="7" hidden="1" customWidth="1"/>
    <col min="10529" max="10532" width="9" style="7" bestFit="1" customWidth="1"/>
    <col min="10533" max="10751" width="9.140625" style="7"/>
    <col min="10752" max="10752" width="2.28515625" style="7" customWidth="1"/>
    <col min="10753" max="10753" width="15" style="7" customWidth="1"/>
    <col min="10754" max="10754" width="5.85546875" style="7" customWidth="1"/>
    <col min="10755" max="10755" width="4" style="7" customWidth="1"/>
    <col min="10756" max="10756" width="6" style="7" customWidth="1"/>
    <col min="10757" max="10761" width="6.140625" style="7" customWidth="1"/>
    <col min="10762" max="10762" width="6.28515625" style="7" customWidth="1"/>
    <col min="10763" max="10763" width="6" style="7" customWidth="1"/>
    <col min="10764" max="10766" width="6.140625" style="7" customWidth="1"/>
    <col min="10767" max="10768" width="6" style="7" customWidth="1"/>
    <col min="10769" max="10770" width="6.28515625" style="7" customWidth="1"/>
    <col min="10771" max="10771" width="6.5703125" style="7" customWidth="1"/>
    <col min="10772" max="10772" width="6" style="7" customWidth="1"/>
    <col min="10773" max="10774" width="6.140625" style="7" customWidth="1"/>
    <col min="10775" max="10775" width="6.42578125" style="7" customWidth="1"/>
    <col min="10776" max="10776" width="6.140625" style="7" customWidth="1"/>
    <col min="10777" max="10779" width="6.28515625" style="7" customWidth="1"/>
    <col min="10780" max="10780" width="6" style="7" customWidth="1"/>
    <col min="10781" max="10782" width="6.42578125" style="7" customWidth="1"/>
    <col min="10783" max="10783" width="7.7109375" style="7" customWidth="1"/>
    <col min="10784" max="10784" width="0" style="7" hidden="1" customWidth="1"/>
    <col min="10785" max="10788" width="9" style="7" bestFit="1" customWidth="1"/>
    <col min="10789" max="11007" width="9.140625" style="7"/>
    <col min="11008" max="11008" width="2.28515625" style="7" customWidth="1"/>
    <col min="11009" max="11009" width="15" style="7" customWidth="1"/>
    <col min="11010" max="11010" width="5.85546875" style="7" customWidth="1"/>
    <col min="11011" max="11011" width="4" style="7" customWidth="1"/>
    <col min="11012" max="11012" width="6" style="7" customWidth="1"/>
    <col min="11013" max="11017" width="6.140625" style="7" customWidth="1"/>
    <col min="11018" max="11018" width="6.28515625" style="7" customWidth="1"/>
    <col min="11019" max="11019" width="6" style="7" customWidth="1"/>
    <col min="11020" max="11022" width="6.140625" style="7" customWidth="1"/>
    <col min="11023" max="11024" width="6" style="7" customWidth="1"/>
    <col min="11025" max="11026" width="6.28515625" style="7" customWidth="1"/>
    <col min="11027" max="11027" width="6.5703125" style="7" customWidth="1"/>
    <col min="11028" max="11028" width="6" style="7" customWidth="1"/>
    <col min="11029" max="11030" width="6.140625" style="7" customWidth="1"/>
    <col min="11031" max="11031" width="6.42578125" style="7" customWidth="1"/>
    <col min="11032" max="11032" width="6.140625" style="7" customWidth="1"/>
    <col min="11033" max="11035" width="6.28515625" style="7" customWidth="1"/>
    <col min="11036" max="11036" width="6" style="7" customWidth="1"/>
    <col min="11037" max="11038" width="6.42578125" style="7" customWidth="1"/>
    <col min="11039" max="11039" width="7.7109375" style="7" customWidth="1"/>
    <col min="11040" max="11040" width="0" style="7" hidden="1" customWidth="1"/>
    <col min="11041" max="11044" width="9" style="7" bestFit="1" customWidth="1"/>
    <col min="11045" max="11263" width="9.140625" style="7"/>
    <col min="11264" max="11264" width="2.28515625" style="7" customWidth="1"/>
    <col min="11265" max="11265" width="15" style="7" customWidth="1"/>
    <col min="11266" max="11266" width="5.85546875" style="7" customWidth="1"/>
    <col min="11267" max="11267" width="4" style="7" customWidth="1"/>
    <col min="11268" max="11268" width="6" style="7" customWidth="1"/>
    <col min="11269" max="11273" width="6.140625" style="7" customWidth="1"/>
    <col min="11274" max="11274" width="6.28515625" style="7" customWidth="1"/>
    <col min="11275" max="11275" width="6" style="7" customWidth="1"/>
    <col min="11276" max="11278" width="6.140625" style="7" customWidth="1"/>
    <col min="11279" max="11280" width="6" style="7" customWidth="1"/>
    <col min="11281" max="11282" width="6.28515625" style="7" customWidth="1"/>
    <col min="11283" max="11283" width="6.5703125" style="7" customWidth="1"/>
    <col min="11284" max="11284" width="6" style="7" customWidth="1"/>
    <col min="11285" max="11286" width="6.140625" style="7" customWidth="1"/>
    <col min="11287" max="11287" width="6.42578125" style="7" customWidth="1"/>
    <col min="11288" max="11288" width="6.140625" style="7" customWidth="1"/>
    <col min="11289" max="11291" width="6.28515625" style="7" customWidth="1"/>
    <col min="11292" max="11292" width="6" style="7" customWidth="1"/>
    <col min="11293" max="11294" width="6.42578125" style="7" customWidth="1"/>
    <col min="11295" max="11295" width="7.7109375" style="7" customWidth="1"/>
    <col min="11296" max="11296" width="0" style="7" hidden="1" customWidth="1"/>
    <col min="11297" max="11300" width="9" style="7" bestFit="1" customWidth="1"/>
    <col min="11301" max="11519" width="9.140625" style="7"/>
    <col min="11520" max="11520" width="2.28515625" style="7" customWidth="1"/>
    <col min="11521" max="11521" width="15" style="7" customWidth="1"/>
    <col min="11522" max="11522" width="5.85546875" style="7" customWidth="1"/>
    <col min="11523" max="11523" width="4" style="7" customWidth="1"/>
    <col min="11524" max="11524" width="6" style="7" customWidth="1"/>
    <col min="11525" max="11529" width="6.140625" style="7" customWidth="1"/>
    <col min="11530" max="11530" width="6.28515625" style="7" customWidth="1"/>
    <col min="11531" max="11531" width="6" style="7" customWidth="1"/>
    <col min="11532" max="11534" width="6.140625" style="7" customWidth="1"/>
    <col min="11535" max="11536" width="6" style="7" customWidth="1"/>
    <col min="11537" max="11538" width="6.28515625" style="7" customWidth="1"/>
    <col min="11539" max="11539" width="6.5703125" style="7" customWidth="1"/>
    <col min="11540" max="11540" width="6" style="7" customWidth="1"/>
    <col min="11541" max="11542" width="6.140625" style="7" customWidth="1"/>
    <col min="11543" max="11543" width="6.42578125" style="7" customWidth="1"/>
    <col min="11544" max="11544" width="6.140625" style="7" customWidth="1"/>
    <col min="11545" max="11547" width="6.28515625" style="7" customWidth="1"/>
    <col min="11548" max="11548" width="6" style="7" customWidth="1"/>
    <col min="11549" max="11550" width="6.42578125" style="7" customWidth="1"/>
    <col min="11551" max="11551" width="7.7109375" style="7" customWidth="1"/>
    <col min="11552" max="11552" width="0" style="7" hidden="1" customWidth="1"/>
    <col min="11553" max="11556" width="9" style="7" bestFit="1" customWidth="1"/>
    <col min="11557" max="11775" width="9.140625" style="7"/>
    <col min="11776" max="11776" width="2.28515625" style="7" customWidth="1"/>
    <col min="11777" max="11777" width="15" style="7" customWidth="1"/>
    <col min="11778" max="11778" width="5.85546875" style="7" customWidth="1"/>
    <col min="11779" max="11779" width="4" style="7" customWidth="1"/>
    <col min="11780" max="11780" width="6" style="7" customWidth="1"/>
    <col min="11781" max="11785" width="6.140625" style="7" customWidth="1"/>
    <col min="11786" max="11786" width="6.28515625" style="7" customWidth="1"/>
    <col min="11787" max="11787" width="6" style="7" customWidth="1"/>
    <col min="11788" max="11790" width="6.140625" style="7" customWidth="1"/>
    <col min="11791" max="11792" width="6" style="7" customWidth="1"/>
    <col min="11793" max="11794" width="6.28515625" style="7" customWidth="1"/>
    <col min="11795" max="11795" width="6.5703125" style="7" customWidth="1"/>
    <col min="11796" max="11796" width="6" style="7" customWidth="1"/>
    <col min="11797" max="11798" width="6.140625" style="7" customWidth="1"/>
    <col min="11799" max="11799" width="6.42578125" style="7" customWidth="1"/>
    <col min="11800" max="11800" width="6.140625" style="7" customWidth="1"/>
    <col min="11801" max="11803" width="6.28515625" style="7" customWidth="1"/>
    <col min="11804" max="11804" width="6" style="7" customWidth="1"/>
    <col min="11805" max="11806" width="6.42578125" style="7" customWidth="1"/>
    <col min="11807" max="11807" width="7.7109375" style="7" customWidth="1"/>
    <col min="11808" max="11808" width="0" style="7" hidden="1" customWidth="1"/>
    <col min="11809" max="11812" width="9" style="7" bestFit="1" customWidth="1"/>
    <col min="11813" max="12031" width="9.140625" style="7"/>
    <col min="12032" max="12032" width="2.28515625" style="7" customWidth="1"/>
    <col min="12033" max="12033" width="15" style="7" customWidth="1"/>
    <col min="12034" max="12034" width="5.85546875" style="7" customWidth="1"/>
    <col min="12035" max="12035" width="4" style="7" customWidth="1"/>
    <col min="12036" max="12036" width="6" style="7" customWidth="1"/>
    <col min="12037" max="12041" width="6.140625" style="7" customWidth="1"/>
    <col min="12042" max="12042" width="6.28515625" style="7" customWidth="1"/>
    <col min="12043" max="12043" width="6" style="7" customWidth="1"/>
    <col min="12044" max="12046" width="6.140625" style="7" customWidth="1"/>
    <col min="12047" max="12048" width="6" style="7" customWidth="1"/>
    <col min="12049" max="12050" width="6.28515625" style="7" customWidth="1"/>
    <col min="12051" max="12051" width="6.5703125" style="7" customWidth="1"/>
    <col min="12052" max="12052" width="6" style="7" customWidth="1"/>
    <col min="12053" max="12054" width="6.140625" style="7" customWidth="1"/>
    <col min="12055" max="12055" width="6.42578125" style="7" customWidth="1"/>
    <col min="12056" max="12056" width="6.140625" style="7" customWidth="1"/>
    <col min="12057" max="12059" width="6.28515625" style="7" customWidth="1"/>
    <col min="12060" max="12060" width="6" style="7" customWidth="1"/>
    <col min="12061" max="12062" width="6.42578125" style="7" customWidth="1"/>
    <col min="12063" max="12063" width="7.7109375" style="7" customWidth="1"/>
    <col min="12064" max="12064" width="0" style="7" hidden="1" customWidth="1"/>
    <col min="12065" max="12068" width="9" style="7" bestFit="1" customWidth="1"/>
    <col min="12069" max="12287" width="9.140625" style="7"/>
    <col min="12288" max="12288" width="2.28515625" style="7" customWidth="1"/>
    <col min="12289" max="12289" width="15" style="7" customWidth="1"/>
    <col min="12290" max="12290" width="5.85546875" style="7" customWidth="1"/>
    <col min="12291" max="12291" width="4" style="7" customWidth="1"/>
    <col min="12292" max="12292" width="6" style="7" customWidth="1"/>
    <col min="12293" max="12297" width="6.140625" style="7" customWidth="1"/>
    <col min="12298" max="12298" width="6.28515625" style="7" customWidth="1"/>
    <col min="12299" max="12299" width="6" style="7" customWidth="1"/>
    <col min="12300" max="12302" width="6.140625" style="7" customWidth="1"/>
    <col min="12303" max="12304" width="6" style="7" customWidth="1"/>
    <col min="12305" max="12306" width="6.28515625" style="7" customWidth="1"/>
    <col min="12307" max="12307" width="6.5703125" style="7" customWidth="1"/>
    <col min="12308" max="12308" width="6" style="7" customWidth="1"/>
    <col min="12309" max="12310" width="6.140625" style="7" customWidth="1"/>
    <col min="12311" max="12311" width="6.42578125" style="7" customWidth="1"/>
    <col min="12312" max="12312" width="6.140625" style="7" customWidth="1"/>
    <col min="12313" max="12315" width="6.28515625" style="7" customWidth="1"/>
    <col min="12316" max="12316" width="6" style="7" customWidth="1"/>
    <col min="12317" max="12318" width="6.42578125" style="7" customWidth="1"/>
    <col min="12319" max="12319" width="7.7109375" style="7" customWidth="1"/>
    <col min="12320" max="12320" width="0" style="7" hidden="1" customWidth="1"/>
    <col min="12321" max="12324" width="9" style="7" bestFit="1" customWidth="1"/>
    <col min="12325" max="12543" width="9.140625" style="7"/>
    <col min="12544" max="12544" width="2.28515625" style="7" customWidth="1"/>
    <col min="12545" max="12545" width="15" style="7" customWidth="1"/>
    <col min="12546" max="12546" width="5.85546875" style="7" customWidth="1"/>
    <col min="12547" max="12547" width="4" style="7" customWidth="1"/>
    <col min="12548" max="12548" width="6" style="7" customWidth="1"/>
    <col min="12549" max="12553" width="6.140625" style="7" customWidth="1"/>
    <col min="12554" max="12554" width="6.28515625" style="7" customWidth="1"/>
    <col min="12555" max="12555" width="6" style="7" customWidth="1"/>
    <col min="12556" max="12558" width="6.140625" style="7" customWidth="1"/>
    <col min="12559" max="12560" width="6" style="7" customWidth="1"/>
    <col min="12561" max="12562" width="6.28515625" style="7" customWidth="1"/>
    <col min="12563" max="12563" width="6.5703125" style="7" customWidth="1"/>
    <col min="12564" max="12564" width="6" style="7" customWidth="1"/>
    <col min="12565" max="12566" width="6.140625" style="7" customWidth="1"/>
    <col min="12567" max="12567" width="6.42578125" style="7" customWidth="1"/>
    <col min="12568" max="12568" width="6.140625" style="7" customWidth="1"/>
    <col min="12569" max="12571" width="6.28515625" style="7" customWidth="1"/>
    <col min="12572" max="12572" width="6" style="7" customWidth="1"/>
    <col min="12573" max="12574" width="6.42578125" style="7" customWidth="1"/>
    <col min="12575" max="12575" width="7.7109375" style="7" customWidth="1"/>
    <col min="12576" max="12576" width="0" style="7" hidden="1" customWidth="1"/>
    <col min="12577" max="12580" width="9" style="7" bestFit="1" customWidth="1"/>
    <col min="12581" max="12799" width="9.140625" style="7"/>
    <col min="12800" max="12800" width="2.28515625" style="7" customWidth="1"/>
    <col min="12801" max="12801" width="15" style="7" customWidth="1"/>
    <col min="12802" max="12802" width="5.85546875" style="7" customWidth="1"/>
    <col min="12803" max="12803" width="4" style="7" customWidth="1"/>
    <col min="12804" max="12804" width="6" style="7" customWidth="1"/>
    <col min="12805" max="12809" width="6.140625" style="7" customWidth="1"/>
    <col min="12810" max="12810" width="6.28515625" style="7" customWidth="1"/>
    <col min="12811" max="12811" width="6" style="7" customWidth="1"/>
    <col min="12812" max="12814" width="6.140625" style="7" customWidth="1"/>
    <col min="12815" max="12816" width="6" style="7" customWidth="1"/>
    <col min="12817" max="12818" width="6.28515625" style="7" customWidth="1"/>
    <col min="12819" max="12819" width="6.5703125" style="7" customWidth="1"/>
    <col min="12820" max="12820" width="6" style="7" customWidth="1"/>
    <col min="12821" max="12822" width="6.140625" style="7" customWidth="1"/>
    <col min="12823" max="12823" width="6.42578125" style="7" customWidth="1"/>
    <col min="12824" max="12824" width="6.140625" style="7" customWidth="1"/>
    <col min="12825" max="12827" width="6.28515625" style="7" customWidth="1"/>
    <col min="12828" max="12828" width="6" style="7" customWidth="1"/>
    <col min="12829" max="12830" width="6.42578125" style="7" customWidth="1"/>
    <col min="12831" max="12831" width="7.7109375" style="7" customWidth="1"/>
    <col min="12832" max="12832" width="0" style="7" hidden="1" customWidth="1"/>
    <col min="12833" max="12836" width="9" style="7" bestFit="1" customWidth="1"/>
    <col min="12837" max="13055" width="9.140625" style="7"/>
    <col min="13056" max="13056" width="2.28515625" style="7" customWidth="1"/>
    <col min="13057" max="13057" width="15" style="7" customWidth="1"/>
    <col min="13058" max="13058" width="5.85546875" style="7" customWidth="1"/>
    <col min="13059" max="13059" width="4" style="7" customWidth="1"/>
    <col min="13060" max="13060" width="6" style="7" customWidth="1"/>
    <col min="13061" max="13065" width="6.140625" style="7" customWidth="1"/>
    <col min="13066" max="13066" width="6.28515625" style="7" customWidth="1"/>
    <col min="13067" max="13067" width="6" style="7" customWidth="1"/>
    <col min="13068" max="13070" width="6.140625" style="7" customWidth="1"/>
    <col min="13071" max="13072" width="6" style="7" customWidth="1"/>
    <col min="13073" max="13074" width="6.28515625" style="7" customWidth="1"/>
    <col min="13075" max="13075" width="6.5703125" style="7" customWidth="1"/>
    <col min="13076" max="13076" width="6" style="7" customWidth="1"/>
    <col min="13077" max="13078" width="6.140625" style="7" customWidth="1"/>
    <col min="13079" max="13079" width="6.42578125" style="7" customWidth="1"/>
    <col min="13080" max="13080" width="6.140625" style="7" customWidth="1"/>
    <col min="13081" max="13083" width="6.28515625" style="7" customWidth="1"/>
    <col min="13084" max="13084" width="6" style="7" customWidth="1"/>
    <col min="13085" max="13086" width="6.42578125" style="7" customWidth="1"/>
    <col min="13087" max="13087" width="7.7109375" style="7" customWidth="1"/>
    <col min="13088" max="13088" width="0" style="7" hidden="1" customWidth="1"/>
    <col min="13089" max="13092" width="9" style="7" bestFit="1" customWidth="1"/>
    <col min="13093" max="13311" width="9.140625" style="7"/>
    <col min="13312" max="13312" width="2.28515625" style="7" customWidth="1"/>
    <col min="13313" max="13313" width="15" style="7" customWidth="1"/>
    <col min="13314" max="13314" width="5.85546875" style="7" customWidth="1"/>
    <col min="13315" max="13315" width="4" style="7" customWidth="1"/>
    <col min="13316" max="13316" width="6" style="7" customWidth="1"/>
    <col min="13317" max="13321" width="6.140625" style="7" customWidth="1"/>
    <col min="13322" max="13322" width="6.28515625" style="7" customWidth="1"/>
    <col min="13323" max="13323" width="6" style="7" customWidth="1"/>
    <col min="13324" max="13326" width="6.140625" style="7" customWidth="1"/>
    <col min="13327" max="13328" width="6" style="7" customWidth="1"/>
    <col min="13329" max="13330" width="6.28515625" style="7" customWidth="1"/>
    <col min="13331" max="13331" width="6.5703125" style="7" customWidth="1"/>
    <col min="13332" max="13332" width="6" style="7" customWidth="1"/>
    <col min="13333" max="13334" width="6.140625" style="7" customWidth="1"/>
    <col min="13335" max="13335" width="6.42578125" style="7" customWidth="1"/>
    <col min="13336" max="13336" width="6.140625" style="7" customWidth="1"/>
    <col min="13337" max="13339" width="6.28515625" style="7" customWidth="1"/>
    <col min="13340" max="13340" width="6" style="7" customWidth="1"/>
    <col min="13341" max="13342" width="6.42578125" style="7" customWidth="1"/>
    <col min="13343" max="13343" width="7.7109375" style="7" customWidth="1"/>
    <col min="13344" max="13344" width="0" style="7" hidden="1" customWidth="1"/>
    <col min="13345" max="13348" width="9" style="7" bestFit="1" customWidth="1"/>
    <col min="13349" max="13567" width="9.140625" style="7"/>
    <col min="13568" max="13568" width="2.28515625" style="7" customWidth="1"/>
    <col min="13569" max="13569" width="15" style="7" customWidth="1"/>
    <col min="13570" max="13570" width="5.85546875" style="7" customWidth="1"/>
    <col min="13571" max="13571" width="4" style="7" customWidth="1"/>
    <col min="13572" max="13572" width="6" style="7" customWidth="1"/>
    <col min="13573" max="13577" width="6.140625" style="7" customWidth="1"/>
    <col min="13578" max="13578" width="6.28515625" style="7" customWidth="1"/>
    <col min="13579" max="13579" width="6" style="7" customWidth="1"/>
    <col min="13580" max="13582" width="6.140625" style="7" customWidth="1"/>
    <col min="13583" max="13584" width="6" style="7" customWidth="1"/>
    <col min="13585" max="13586" width="6.28515625" style="7" customWidth="1"/>
    <col min="13587" max="13587" width="6.5703125" style="7" customWidth="1"/>
    <col min="13588" max="13588" width="6" style="7" customWidth="1"/>
    <col min="13589" max="13590" width="6.140625" style="7" customWidth="1"/>
    <col min="13591" max="13591" width="6.42578125" style="7" customWidth="1"/>
    <col min="13592" max="13592" width="6.140625" style="7" customWidth="1"/>
    <col min="13593" max="13595" width="6.28515625" style="7" customWidth="1"/>
    <col min="13596" max="13596" width="6" style="7" customWidth="1"/>
    <col min="13597" max="13598" width="6.42578125" style="7" customWidth="1"/>
    <col min="13599" max="13599" width="7.7109375" style="7" customWidth="1"/>
    <col min="13600" max="13600" width="0" style="7" hidden="1" customWidth="1"/>
    <col min="13601" max="13604" width="9" style="7" bestFit="1" customWidth="1"/>
    <col min="13605" max="13823" width="9.140625" style="7"/>
    <col min="13824" max="13824" width="2.28515625" style="7" customWidth="1"/>
    <col min="13825" max="13825" width="15" style="7" customWidth="1"/>
    <col min="13826" max="13826" width="5.85546875" style="7" customWidth="1"/>
    <col min="13827" max="13827" width="4" style="7" customWidth="1"/>
    <col min="13828" max="13828" width="6" style="7" customWidth="1"/>
    <col min="13829" max="13833" width="6.140625" style="7" customWidth="1"/>
    <col min="13834" max="13834" width="6.28515625" style="7" customWidth="1"/>
    <col min="13835" max="13835" width="6" style="7" customWidth="1"/>
    <col min="13836" max="13838" width="6.140625" style="7" customWidth="1"/>
    <col min="13839" max="13840" width="6" style="7" customWidth="1"/>
    <col min="13841" max="13842" width="6.28515625" style="7" customWidth="1"/>
    <col min="13843" max="13843" width="6.5703125" style="7" customWidth="1"/>
    <col min="13844" max="13844" width="6" style="7" customWidth="1"/>
    <col min="13845" max="13846" width="6.140625" style="7" customWidth="1"/>
    <col min="13847" max="13847" width="6.42578125" style="7" customWidth="1"/>
    <col min="13848" max="13848" width="6.140625" style="7" customWidth="1"/>
    <col min="13849" max="13851" width="6.28515625" style="7" customWidth="1"/>
    <col min="13852" max="13852" width="6" style="7" customWidth="1"/>
    <col min="13853" max="13854" width="6.42578125" style="7" customWidth="1"/>
    <col min="13855" max="13855" width="7.7109375" style="7" customWidth="1"/>
    <col min="13856" max="13856" width="0" style="7" hidden="1" customWidth="1"/>
    <col min="13857" max="13860" width="9" style="7" bestFit="1" customWidth="1"/>
    <col min="13861" max="14079" width="9.140625" style="7"/>
    <col min="14080" max="14080" width="2.28515625" style="7" customWidth="1"/>
    <col min="14081" max="14081" width="15" style="7" customWidth="1"/>
    <col min="14082" max="14082" width="5.85546875" style="7" customWidth="1"/>
    <col min="14083" max="14083" width="4" style="7" customWidth="1"/>
    <col min="14084" max="14084" width="6" style="7" customWidth="1"/>
    <col min="14085" max="14089" width="6.140625" style="7" customWidth="1"/>
    <col min="14090" max="14090" width="6.28515625" style="7" customWidth="1"/>
    <col min="14091" max="14091" width="6" style="7" customWidth="1"/>
    <col min="14092" max="14094" width="6.140625" style="7" customWidth="1"/>
    <col min="14095" max="14096" width="6" style="7" customWidth="1"/>
    <col min="14097" max="14098" width="6.28515625" style="7" customWidth="1"/>
    <col min="14099" max="14099" width="6.5703125" style="7" customWidth="1"/>
    <col min="14100" max="14100" width="6" style="7" customWidth="1"/>
    <col min="14101" max="14102" width="6.140625" style="7" customWidth="1"/>
    <col min="14103" max="14103" width="6.42578125" style="7" customWidth="1"/>
    <col min="14104" max="14104" width="6.140625" style="7" customWidth="1"/>
    <col min="14105" max="14107" width="6.28515625" style="7" customWidth="1"/>
    <col min="14108" max="14108" width="6" style="7" customWidth="1"/>
    <col min="14109" max="14110" width="6.42578125" style="7" customWidth="1"/>
    <col min="14111" max="14111" width="7.7109375" style="7" customWidth="1"/>
    <col min="14112" max="14112" width="0" style="7" hidden="1" customWidth="1"/>
    <col min="14113" max="14116" width="9" style="7" bestFit="1" customWidth="1"/>
    <col min="14117" max="14335" width="9.140625" style="7"/>
    <col min="14336" max="14336" width="2.28515625" style="7" customWidth="1"/>
    <col min="14337" max="14337" width="15" style="7" customWidth="1"/>
    <col min="14338" max="14338" width="5.85546875" style="7" customWidth="1"/>
    <col min="14339" max="14339" width="4" style="7" customWidth="1"/>
    <col min="14340" max="14340" width="6" style="7" customWidth="1"/>
    <col min="14341" max="14345" width="6.140625" style="7" customWidth="1"/>
    <col min="14346" max="14346" width="6.28515625" style="7" customWidth="1"/>
    <col min="14347" max="14347" width="6" style="7" customWidth="1"/>
    <col min="14348" max="14350" width="6.140625" style="7" customWidth="1"/>
    <col min="14351" max="14352" width="6" style="7" customWidth="1"/>
    <col min="14353" max="14354" width="6.28515625" style="7" customWidth="1"/>
    <col min="14355" max="14355" width="6.5703125" style="7" customWidth="1"/>
    <col min="14356" max="14356" width="6" style="7" customWidth="1"/>
    <col min="14357" max="14358" width="6.140625" style="7" customWidth="1"/>
    <col min="14359" max="14359" width="6.42578125" style="7" customWidth="1"/>
    <col min="14360" max="14360" width="6.140625" style="7" customWidth="1"/>
    <col min="14361" max="14363" width="6.28515625" style="7" customWidth="1"/>
    <col min="14364" max="14364" width="6" style="7" customWidth="1"/>
    <col min="14365" max="14366" width="6.42578125" style="7" customWidth="1"/>
    <col min="14367" max="14367" width="7.7109375" style="7" customWidth="1"/>
    <col min="14368" max="14368" width="0" style="7" hidden="1" customWidth="1"/>
    <col min="14369" max="14372" width="9" style="7" bestFit="1" customWidth="1"/>
    <col min="14373" max="14591" width="9.140625" style="7"/>
    <col min="14592" max="14592" width="2.28515625" style="7" customWidth="1"/>
    <col min="14593" max="14593" width="15" style="7" customWidth="1"/>
    <col min="14594" max="14594" width="5.85546875" style="7" customWidth="1"/>
    <col min="14595" max="14595" width="4" style="7" customWidth="1"/>
    <col min="14596" max="14596" width="6" style="7" customWidth="1"/>
    <col min="14597" max="14601" width="6.140625" style="7" customWidth="1"/>
    <col min="14602" max="14602" width="6.28515625" style="7" customWidth="1"/>
    <col min="14603" max="14603" width="6" style="7" customWidth="1"/>
    <col min="14604" max="14606" width="6.140625" style="7" customWidth="1"/>
    <col min="14607" max="14608" width="6" style="7" customWidth="1"/>
    <col min="14609" max="14610" width="6.28515625" style="7" customWidth="1"/>
    <col min="14611" max="14611" width="6.5703125" style="7" customWidth="1"/>
    <col min="14612" max="14612" width="6" style="7" customWidth="1"/>
    <col min="14613" max="14614" width="6.140625" style="7" customWidth="1"/>
    <col min="14615" max="14615" width="6.42578125" style="7" customWidth="1"/>
    <col min="14616" max="14616" width="6.140625" style="7" customWidth="1"/>
    <col min="14617" max="14619" width="6.28515625" style="7" customWidth="1"/>
    <col min="14620" max="14620" width="6" style="7" customWidth="1"/>
    <col min="14621" max="14622" width="6.42578125" style="7" customWidth="1"/>
    <col min="14623" max="14623" width="7.7109375" style="7" customWidth="1"/>
    <col min="14624" max="14624" width="0" style="7" hidden="1" customWidth="1"/>
    <col min="14625" max="14628" width="9" style="7" bestFit="1" customWidth="1"/>
    <col min="14629" max="14847" width="9.140625" style="7"/>
    <col min="14848" max="14848" width="2.28515625" style="7" customWidth="1"/>
    <col min="14849" max="14849" width="15" style="7" customWidth="1"/>
    <col min="14850" max="14850" width="5.85546875" style="7" customWidth="1"/>
    <col min="14851" max="14851" width="4" style="7" customWidth="1"/>
    <col min="14852" max="14852" width="6" style="7" customWidth="1"/>
    <col min="14853" max="14857" width="6.140625" style="7" customWidth="1"/>
    <col min="14858" max="14858" width="6.28515625" style="7" customWidth="1"/>
    <col min="14859" max="14859" width="6" style="7" customWidth="1"/>
    <col min="14860" max="14862" width="6.140625" style="7" customWidth="1"/>
    <col min="14863" max="14864" width="6" style="7" customWidth="1"/>
    <col min="14865" max="14866" width="6.28515625" style="7" customWidth="1"/>
    <col min="14867" max="14867" width="6.5703125" style="7" customWidth="1"/>
    <col min="14868" max="14868" width="6" style="7" customWidth="1"/>
    <col min="14869" max="14870" width="6.140625" style="7" customWidth="1"/>
    <col min="14871" max="14871" width="6.42578125" style="7" customWidth="1"/>
    <col min="14872" max="14872" width="6.140625" style="7" customWidth="1"/>
    <col min="14873" max="14875" width="6.28515625" style="7" customWidth="1"/>
    <col min="14876" max="14876" width="6" style="7" customWidth="1"/>
    <col min="14877" max="14878" width="6.42578125" style="7" customWidth="1"/>
    <col min="14879" max="14879" width="7.7109375" style="7" customWidth="1"/>
    <col min="14880" max="14880" width="0" style="7" hidden="1" customWidth="1"/>
    <col min="14881" max="14884" width="9" style="7" bestFit="1" customWidth="1"/>
    <col min="14885" max="15103" width="9.140625" style="7"/>
    <col min="15104" max="15104" width="2.28515625" style="7" customWidth="1"/>
    <col min="15105" max="15105" width="15" style="7" customWidth="1"/>
    <col min="15106" max="15106" width="5.85546875" style="7" customWidth="1"/>
    <col min="15107" max="15107" width="4" style="7" customWidth="1"/>
    <col min="15108" max="15108" width="6" style="7" customWidth="1"/>
    <col min="15109" max="15113" width="6.140625" style="7" customWidth="1"/>
    <col min="15114" max="15114" width="6.28515625" style="7" customWidth="1"/>
    <col min="15115" max="15115" width="6" style="7" customWidth="1"/>
    <col min="15116" max="15118" width="6.140625" style="7" customWidth="1"/>
    <col min="15119" max="15120" width="6" style="7" customWidth="1"/>
    <col min="15121" max="15122" width="6.28515625" style="7" customWidth="1"/>
    <col min="15123" max="15123" width="6.5703125" style="7" customWidth="1"/>
    <col min="15124" max="15124" width="6" style="7" customWidth="1"/>
    <col min="15125" max="15126" width="6.140625" style="7" customWidth="1"/>
    <col min="15127" max="15127" width="6.42578125" style="7" customWidth="1"/>
    <col min="15128" max="15128" width="6.140625" style="7" customWidth="1"/>
    <col min="15129" max="15131" width="6.28515625" style="7" customWidth="1"/>
    <col min="15132" max="15132" width="6" style="7" customWidth="1"/>
    <col min="15133" max="15134" width="6.42578125" style="7" customWidth="1"/>
    <col min="15135" max="15135" width="7.7109375" style="7" customWidth="1"/>
    <col min="15136" max="15136" width="0" style="7" hidden="1" customWidth="1"/>
    <col min="15137" max="15140" width="9" style="7" bestFit="1" customWidth="1"/>
    <col min="15141" max="15359" width="9.140625" style="7"/>
    <col min="15360" max="15360" width="2.28515625" style="7" customWidth="1"/>
    <col min="15361" max="15361" width="15" style="7" customWidth="1"/>
    <col min="15362" max="15362" width="5.85546875" style="7" customWidth="1"/>
    <col min="15363" max="15363" width="4" style="7" customWidth="1"/>
    <col min="15364" max="15364" width="6" style="7" customWidth="1"/>
    <col min="15365" max="15369" width="6.140625" style="7" customWidth="1"/>
    <col min="15370" max="15370" width="6.28515625" style="7" customWidth="1"/>
    <col min="15371" max="15371" width="6" style="7" customWidth="1"/>
    <col min="15372" max="15374" width="6.140625" style="7" customWidth="1"/>
    <col min="15375" max="15376" width="6" style="7" customWidth="1"/>
    <col min="15377" max="15378" width="6.28515625" style="7" customWidth="1"/>
    <col min="15379" max="15379" width="6.5703125" style="7" customWidth="1"/>
    <col min="15380" max="15380" width="6" style="7" customWidth="1"/>
    <col min="15381" max="15382" width="6.140625" style="7" customWidth="1"/>
    <col min="15383" max="15383" width="6.42578125" style="7" customWidth="1"/>
    <col min="15384" max="15384" width="6.140625" style="7" customWidth="1"/>
    <col min="15385" max="15387" width="6.28515625" style="7" customWidth="1"/>
    <col min="15388" max="15388" width="6" style="7" customWidth="1"/>
    <col min="15389" max="15390" width="6.42578125" style="7" customWidth="1"/>
    <col min="15391" max="15391" width="7.7109375" style="7" customWidth="1"/>
    <col min="15392" max="15392" width="0" style="7" hidden="1" customWidth="1"/>
    <col min="15393" max="15396" width="9" style="7" bestFit="1" customWidth="1"/>
    <col min="15397" max="15615" width="9.140625" style="7"/>
    <col min="15616" max="15616" width="2.28515625" style="7" customWidth="1"/>
    <col min="15617" max="15617" width="15" style="7" customWidth="1"/>
    <col min="15618" max="15618" width="5.85546875" style="7" customWidth="1"/>
    <col min="15619" max="15619" width="4" style="7" customWidth="1"/>
    <col min="15620" max="15620" width="6" style="7" customWidth="1"/>
    <col min="15621" max="15625" width="6.140625" style="7" customWidth="1"/>
    <col min="15626" max="15626" width="6.28515625" style="7" customWidth="1"/>
    <col min="15627" max="15627" width="6" style="7" customWidth="1"/>
    <col min="15628" max="15630" width="6.140625" style="7" customWidth="1"/>
    <col min="15631" max="15632" width="6" style="7" customWidth="1"/>
    <col min="15633" max="15634" width="6.28515625" style="7" customWidth="1"/>
    <col min="15635" max="15635" width="6.5703125" style="7" customWidth="1"/>
    <col min="15636" max="15636" width="6" style="7" customWidth="1"/>
    <col min="15637" max="15638" width="6.140625" style="7" customWidth="1"/>
    <col min="15639" max="15639" width="6.42578125" style="7" customWidth="1"/>
    <col min="15640" max="15640" width="6.140625" style="7" customWidth="1"/>
    <col min="15641" max="15643" width="6.28515625" style="7" customWidth="1"/>
    <col min="15644" max="15644" width="6" style="7" customWidth="1"/>
    <col min="15645" max="15646" width="6.42578125" style="7" customWidth="1"/>
    <col min="15647" max="15647" width="7.7109375" style="7" customWidth="1"/>
    <col min="15648" max="15648" width="0" style="7" hidden="1" customWidth="1"/>
    <col min="15649" max="15652" width="9" style="7" bestFit="1" customWidth="1"/>
    <col min="15653" max="15871" width="9.140625" style="7"/>
    <col min="15872" max="15872" width="2.28515625" style="7" customWidth="1"/>
    <col min="15873" max="15873" width="15" style="7" customWidth="1"/>
    <col min="15874" max="15874" width="5.85546875" style="7" customWidth="1"/>
    <col min="15875" max="15875" width="4" style="7" customWidth="1"/>
    <col min="15876" max="15876" width="6" style="7" customWidth="1"/>
    <col min="15877" max="15881" width="6.140625" style="7" customWidth="1"/>
    <col min="15882" max="15882" width="6.28515625" style="7" customWidth="1"/>
    <col min="15883" max="15883" width="6" style="7" customWidth="1"/>
    <col min="15884" max="15886" width="6.140625" style="7" customWidth="1"/>
    <col min="15887" max="15888" width="6" style="7" customWidth="1"/>
    <col min="15889" max="15890" width="6.28515625" style="7" customWidth="1"/>
    <col min="15891" max="15891" width="6.5703125" style="7" customWidth="1"/>
    <col min="15892" max="15892" width="6" style="7" customWidth="1"/>
    <col min="15893" max="15894" width="6.140625" style="7" customWidth="1"/>
    <col min="15895" max="15895" width="6.42578125" style="7" customWidth="1"/>
    <col min="15896" max="15896" width="6.140625" style="7" customWidth="1"/>
    <col min="15897" max="15899" width="6.28515625" style="7" customWidth="1"/>
    <col min="15900" max="15900" width="6" style="7" customWidth="1"/>
    <col min="15901" max="15902" width="6.42578125" style="7" customWidth="1"/>
    <col min="15903" max="15903" width="7.7109375" style="7" customWidth="1"/>
    <col min="15904" max="15904" width="0" style="7" hidden="1" customWidth="1"/>
    <col min="15905" max="15908" width="9" style="7" bestFit="1" customWidth="1"/>
    <col min="15909" max="16127" width="9.140625" style="7"/>
    <col min="16128" max="16128" width="2.28515625" style="7" customWidth="1"/>
    <col min="16129" max="16129" width="15" style="7" customWidth="1"/>
    <col min="16130" max="16130" width="5.85546875" style="7" customWidth="1"/>
    <col min="16131" max="16131" width="4" style="7" customWidth="1"/>
    <col min="16132" max="16132" width="6" style="7" customWidth="1"/>
    <col min="16133" max="16137" width="6.140625" style="7" customWidth="1"/>
    <col min="16138" max="16138" width="6.28515625" style="7" customWidth="1"/>
    <col min="16139" max="16139" width="6" style="7" customWidth="1"/>
    <col min="16140" max="16142" width="6.140625" style="7" customWidth="1"/>
    <col min="16143" max="16144" width="6" style="7" customWidth="1"/>
    <col min="16145" max="16146" width="6.28515625" style="7" customWidth="1"/>
    <col min="16147" max="16147" width="6.5703125" style="7" customWidth="1"/>
    <col min="16148" max="16148" width="6" style="7" customWidth="1"/>
    <col min="16149" max="16150" width="6.140625" style="7" customWidth="1"/>
    <col min="16151" max="16151" width="6.42578125" style="7" customWidth="1"/>
    <col min="16152" max="16152" width="6.140625" style="7" customWidth="1"/>
    <col min="16153" max="16155" width="6.28515625" style="7" customWidth="1"/>
    <col min="16156" max="16156" width="6" style="7" customWidth="1"/>
    <col min="16157" max="16158" width="6.42578125" style="7" customWidth="1"/>
    <col min="16159" max="16159" width="7.7109375" style="7" customWidth="1"/>
    <col min="16160" max="16160" width="0" style="7" hidden="1" customWidth="1"/>
    <col min="16161" max="16164" width="9" style="7" bestFit="1" customWidth="1"/>
    <col min="16165" max="16384" width="9.140625" style="7"/>
  </cols>
  <sheetData>
    <row r="1" spans="1:39" ht="42" customHeight="1" x14ac:dyDescent="0.2">
      <c r="H1" s="44"/>
    </row>
    <row r="2" spans="1:39" s="1" customFormat="1" ht="6.75" customHeight="1" x14ac:dyDescent="0.2"/>
    <row r="3" spans="1:39" s="2" customFormat="1" ht="15" customHeight="1" x14ac:dyDescent="0.2">
      <c r="A3" s="25" t="s">
        <v>2</v>
      </c>
      <c r="B3" s="26"/>
      <c r="C3" s="27"/>
      <c r="D3" s="54" t="s">
        <v>10</v>
      </c>
      <c r="E3" s="55"/>
      <c r="F3" s="55"/>
      <c r="G3" s="55"/>
      <c r="H3" s="55"/>
      <c r="I3" s="55"/>
      <c r="J3" s="55"/>
      <c r="K3" s="55"/>
      <c r="L3" s="56"/>
      <c r="M3" s="54" t="s">
        <v>11</v>
      </c>
      <c r="N3" s="55"/>
      <c r="O3" s="55"/>
      <c r="P3" s="55"/>
      <c r="Q3" s="55"/>
      <c r="R3" s="55"/>
      <c r="S3" s="55"/>
      <c r="T3" s="55"/>
      <c r="U3" s="56"/>
      <c r="V3" s="54" t="s">
        <v>12</v>
      </c>
      <c r="W3" s="55"/>
      <c r="X3" s="55"/>
      <c r="Y3" s="55"/>
      <c r="Z3" s="55"/>
      <c r="AA3" s="55"/>
      <c r="AB3" s="55"/>
      <c r="AC3" s="55"/>
      <c r="AD3" s="56"/>
      <c r="AE3" s="54" t="s">
        <v>13</v>
      </c>
      <c r="AF3" s="55"/>
      <c r="AG3" s="55"/>
      <c r="AH3" s="55"/>
      <c r="AI3" s="55"/>
      <c r="AJ3" s="55"/>
      <c r="AK3" s="55"/>
      <c r="AL3" s="55"/>
      <c r="AM3" s="56"/>
    </row>
    <row r="4" spans="1:39" s="1" customFormat="1" ht="15.75" customHeight="1" thickBot="1" x14ac:dyDescent="0.25">
      <c r="A4" s="25" t="s">
        <v>3</v>
      </c>
      <c r="B4" s="26"/>
      <c r="C4" s="27"/>
      <c r="D4" s="34">
        <v>200</v>
      </c>
      <c r="E4" s="35">
        <v>200</v>
      </c>
      <c r="F4" s="35">
        <v>300</v>
      </c>
      <c r="G4" s="35">
        <v>450</v>
      </c>
      <c r="H4" s="35">
        <v>400</v>
      </c>
      <c r="I4" s="35">
        <v>550</v>
      </c>
      <c r="J4" s="35">
        <v>500</v>
      </c>
      <c r="K4" s="35">
        <v>700</v>
      </c>
      <c r="L4" s="36">
        <v>600</v>
      </c>
      <c r="M4" s="35">
        <v>200</v>
      </c>
      <c r="N4" s="35">
        <v>200</v>
      </c>
      <c r="O4" s="35">
        <v>300</v>
      </c>
      <c r="P4" s="35">
        <v>450</v>
      </c>
      <c r="Q4" s="35">
        <v>400</v>
      </c>
      <c r="R4" s="35">
        <v>550</v>
      </c>
      <c r="S4" s="35">
        <v>500</v>
      </c>
      <c r="T4" s="35">
        <v>700</v>
      </c>
      <c r="U4" s="35">
        <v>600</v>
      </c>
      <c r="V4" s="35">
        <v>200</v>
      </c>
      <c r="W4" s="35">
        <v>200</v>
      </c>
      <c r="X4" s="35">
        <v>300</v>
      </c>
      <c r="Y4" s="35">
        <v>450</v>
      </c>
      <c r="Z4" s="35">
        <v>400</v>
      </c>
      <c r="AA4" s="35">
        <v>550</v>
      </c>
      <c r="AB4" s="35">
        <v>500</v>
      </c>
      <c r="AC4" s="35">
        <v>700</v>
      </c>
      <c r="AD4" s="35">
        <v>600</v>
      </c>
      <c r="AE4" s="37">
        <v>200</v>
      </c>
      <c r="AF4" s="35">
        <v>200</v>
      </c>
      <c r="AG4" s="35">
        <v>300</v>
      </c>
      <c r="AH4" s="35">
        <v>450</v>
      </c>
      <c r="AI4" s="35">
        <v>400</v>
      </c>
      <c r="AJ4" s="35">
        <v>550</v>
      </c>
      <c r="AK4" s="35">
        <v>500</v>
      </c>
      <c r="AL4" s="35">
        <v>700</v>
      </c>
      <c r="AM4" s="35">
        <v>600</v>
      </c>
    </row>
    <row r="5" spans="1:39" s="1" customFormat="1" x14ac:dyDescent="0.2">
      <c r="A5" s="28" t="s">
        <v>4</v>
      </c>
      <c r="B5" s="29"/>
      <c r="C5" s="30"/>
      <c r="D5" s="14">
        <v>343</v>
      </c>
      <c r="E5" s="15">
        <v>378</v>
      </c>
      <c r="F5" s="15">
        <v>405</v>
      </c>
      <c r="G5" s="15">
        <v>754</v>
      </c>
      <c r="H5" s="15">
        <v>437</v>
      </c>
      <c r="I5" s="15">
        <v>899</v>
      </c>
      <c r="J5" s="15">
        <v>468</v>
      </c>
      <c r="K5" s="15">
        <v>1096</v>
      </c>
      <c r="L5" s="16">
        <v>490</v>
      </c>
      <c r="M5" s="15">
        <v>540</v>
      </c>
      <c r="N5" s="15">
        <v>763</v>
      </c>
      <c r="O5" s="15">
        <v>828</v>
      </c>
      <c r="P5" s="15">
        <v>1077</v>
      </c>
      <c r="Q5" s="15">
        <v>927</v>
      </c>
      <c r="R5" s="15">
        <v>1269</v>
      </c>
      <c r="S5" s="15">
        <v>1027</v>
      </c>
      <c r="T5" s="15">
        <v>1539</v>
      </c>
      <c r="U5" s="15">
        <v>1106</v>
      </c>
      <c r="V5" s="15">
        <v>685</v>
      </c>
      <c r="W5" s="15">
        <v>1128</v>
      </c>
      <c r="X5" s="15">
        <v>1245</v>
      </c>
      <c r="Y5" s="15">
        <v>1388</v>
      </c>
      <c r="Z5" s="15">
        <v>1417</v>
      </c>
      <c r="AA5" s="15">
        <v>1632</v>
      </c>
      <c r="AB5" s="15">
        <v>1595</v>
      </c>
      <c r="AC5" s="15">
        <v>1963</v>
      </c>
      <c r="AD5" s="15">
        <v>1732</v>
      </c>
      <c r="AE5" s="17">
        <v>970</v>
      </c>
      <c r="AF5" s="15">
        <v>1408</v>
      </c>
      <c r="AG5" s="15">
        <v>1730</v>
      </c>
      <c r="AH5" s="15">
        <v>1976</v>
      </c>
      <c r="AI5" s="15">
        <v>1979</v>
      </c>
      <c r="AJ5" s="15">
        <v>2322</v>
      </c>
      <c r="AK5" s="15">
        <v>2180</v>
      </c>
      <c r="AL5" s="15">
        <v>2788</v>
      </c>
      <c r="AM5" s="15">
        <v>2356</v>
      </c>
    </row>
    <row r="6" spans="1:39" s="1" customFormat="1" ht="12" hidden="1" customHeight="1" x14ac:dyDescent="0.2">
      <c r="A6" s="31" t="s">
        <v>5</v>
      </c>
      <c r="B6" s="32"/>
      <c r="C6" s="33"/>
      <c r="D6" s="18">
        <v>1.3596999999999999</v>
      </c>
      <c r="E6" s="19">
        <v>1.2250000000000001</v>
      </c>
      <c r="F6" s="19">
        <v>1.27</v>
      </c>
      <c r="G6" s="19">
        <v>1.31</v>
      </c>
      <c r="H6" s="19">
        <v>1.24</v>
      </c>
      <c r="I6" s="19">
        <v>1.3</v>
      </c>
      <c r="J6" s="19">
        <v>1.204</v>
      </c>
      <c r="K6" s="19">
        <v>1.3051999999999999</v>
      </c>
      <c r="L6" s="20">
        <v>1.1719999999999999</v>
      </c>
      <c r="M6" s="21">
        <v>1.2975000000000001</v>
      </c>
      <c r="N6" s="19">
        <v>1.25</v>
      </c>
      <c r="O6" s="19">
        <v>1.2649999999999999</v>
      </c>
      <c r="P6" s="19">
        <v>1.31</v>
      </c>
      <c r="Q6" s="19">
        <v>1.24</v>
      </c>
      <c r="R6" s="19">
        <v>1.32</v>
      </c>
      <c r="S6" s="19">
        <v>1.204</v>
      </c>
      <c r="T6" s="19">
        <v>1.3255999999999999</v>
      </c>
      <c r="U6" s="19">
        <v>1.1719999999999999</v>
      </c>
      <c r="V6" s="19">
        <v>1.2974000000000001</v>
      </c>
      <c r="W6" s="19">
        <v>1.23</v>
      </c>
      <c r="X6" s="19">
        <v>1.2669999999999999</v>
      </c>
      <c r="Y6" s="19">
        <v>1.33</v>
      </c>
      <c r="Z6" s="19">
        <v>1.24</v>
      </c>
      <c r="AA6" s="19">
        <v>1.34</v>
      </c>
      <c r="AB6" s="19">
        <v>1.204</v>
      </c>
      <c r="AC6" s="19">
        <v>1.3454999999999999</v>
      </c>
      <c r="AD6" s="19">
        <v>1.1719999999999999</v>
      </c>
      <c r="AE6" s="22">
        <v>1.2845</v>
      </c>
      <c r="AF6" s="19">
        <v>1.23</v>
      </c>
      <c r="AG6" s="19">
        <v>1.2649999999999999</v>
      </c>
      <c r="AH6" s="19">
        <v>1.31</v>
      </c>
      <c r="AI6" s="19">
        <v>1.24</v>
      </c>
      <c r="AJ6" s="19">
        <v>1.32</v>
      </c>
      <c r="AK6" s="19">
        <v>1.204</v>
      </c>
      <c r="AL6" s="19">
        <v>1.3282</v>
      </c>
      <c r="AM6" s="23">
        <v>1.173</v>
      </c>
    </row>
    <row r="7" spans="1:39" s="1" customFormat="1" ht="15.75" customHeight="1" x14ac:dyDescent="0.2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9" s="1" customFormat="1" ht="29.25" customHeight="1" x14ac:dyDescent="0.2">
      <c r="A8" s="59" t="s">
        <v>9</v>
      </c>
      <c r="B8" s="60"/>
      <c r="C8" s="61"/>
      <c r="D8" s="6"/>
    </row>
    <row r="9" spans="1:39" s="1" customFormat="1" ht="15" customHeight="1" x14ac:dyDescent="0.2">
      <c r="A9" s="38" t="s">
        <v>6</v>
      </c>
      <c r="B9" s="13">
        <v>55</v>
      </c>
      <c r="C9" s="30" t="s">
        <v>0</v>
      </c>
      <c r="D9" s="4"/>
    </row>
    <row r="10" spans="1:39" s="1" customFormat="1" ht="15" customHeight="1" x14ac:dyDescent="0.2">
      <c r="A10" s="38" t="s">
        <v>7</v>
      </c>
      <c r="B10" s="13">
        <v>40</v>
      </c>
      <c r="C10" s="30" t="s">
        <v>0</v>
      </c>
      <c r="D10" s="4"/>
    </row>
    <row r="11" spans="1:39" s="1" customFormat="1" ht="15" customHeight="1" x14ac:dyDescent="0.2">
      <c r="A11" s="38" t="s">
        <v>8</v>
      </c>
      <c r="B11" s="13">
        <v>20</v>
      </c>
      <c r="C11" s="30" t="s">
        <v>0</v>
      </c>
      <c r="D11" s="4"/>
    </row>
    <row r="12" spans="1:39" s="1" customFormat="1" ht="15.75" customHeight="1" x14ac:dyDescent="0.2">
      <c r="A12" s="39" t="s">
        <v>1</v>
      </c>
      <c r="B12" s="24">
        <f>(AVERAGE(B9:B10))-B11</f>
        <v>27.5</v>
      </c>
      <c r="C12" s="33" t="s">
        <v>0</v>
      </c>
      <c r="D12" s="4"/>
    </row>
    <row r="13" spans="1:39" s="1" customFormat="1" ht="15.75" customHeight="1" x14ac:dyDescent="0.2"/>
    <row r="14" spans="1:39" s="2" customFormat="1" ht="16.5" customHeight="1" x14ac:dyDescent="0.2">
      <c r="B14" s="62" t="s">
        <v>2</v>
      </c>
      <c r="C14" s="54"/>
      <c r="D14" s="54">
        <v>64</v>
      </c>
      <c r="E14" s="55"/>
      <c r="F14" s="55"/>
      <c r="G14" s="55"/>
      <c r="H14" s="55"/>
      <c r="I14" s="55"/>
      <c r="J14" s="55"/>
      <c r="K14" s="55"/>
      <c r="L14" s="56"/>
      <c r="M14" s="54">
        <v>114</v>
      </c>
      <c r="N14" s="55"/>
      <c r="O14" s="55"/>
      <c r="P14" s="55"/>
      <c r="Q14" s="55"/>
      <c r="R14" s="55"/>
      <c r="S14" s="55"/>
      <c r="T14" s="55"/>
      <c r="U14" s="56"/>
      <c r="V14" s="54">
        <v>164</v>
      </c>
      <c r="W14" s="55"/>
      <c r="X14" s="55"/>
      <c r="Y14" s="55"/>
      <c r="Z14" s="55"/>
      <c r="AA14" s="55"/>
      <c r="AB14" s="55"/>
      <c r="AC14" s="55"/>
      <c r="AD14" s="56"/>
      <c r="AE14" s="54">
        <v>214</v>
      </c>
      <c r="AF14" s="55"/>
      <c r="AG14" s="55"/>
      <c r="AH14" s="55"/>
      <c r="AI14" s="55"/>
      <c r="AJ14" s="55"/>
      <c r="AK14" s="55"/>
      <c r="AL14" s="55"/>
      <c r="AM14" s="56"/>
    </row>
    <row r="15" spans="1:39" s="1" customFormat="1" ht="16.5" customHeight="1" x14ac:dyDescent="0.2">
      <c r="B15" s="57" t="s">
        <v>3</v>
      </c>
      <c r="C15" s="58"/>
      <c r="D15" s="40">
        <v>200</v>
      </c>
      <c r="E15" s="41">
        <v>200</v>
      </c>
      <c r="F15" s="41">
        <v>300</v>
      </c>
      <c r="G15" s="41">
        <v>450</v>
      </c>
      <c r="H15" s="41">
        <v>400</v>
      </c>
      <c r="I15" s="41">
        <v>550</v>
      </c>
      <c r="J15" s="41">
        <v>500</v>
      </c>
      <c r="K15" s="41">
        <v>700</v>
      </c>
      <c r="L15" s="41">
        <v>600</v>
      </c>
      <c r="M15" s="42">
        <v>200</v>
      </c>
      <c r="N15" s="41">
        <v>200</v>
      </c>
      <c r="O15" s="41">
        <v>300</v>
      </c>
      <c r="P15" s="41">
        <v>450</v>
      </c>
      <c r="Q15" s="41">
        <v>400</v>
      </c>
      <c r="R15" s="41">
        <v>550</v>
      </c>
      <c r="S15" s="41">
        <v>500</v>
      </c>
      <c r="T15" s="41">
        <v>700</v>
      </c>
      <c r="U15" s="41">
        <v>600</v>
      </c>
      <c r="V15" s="41">
        <v>200</v>
      </c>
      <c r="W15" s="41">
        <v>200</v>
      </c>
      <c r="X15" s="41">
        <v>300</v>
      </c>
      <c r="Y15" s="41">
        <v>450</v>
      </c>
      <c r="Z15" s="41">
        <v>400</v>
      </c>
      <c r="AA15" s="41">
        <v>550</v>
      </c>
      <c r="AB15" s="41">
        <v>500</v>
      </c>
      <c r="AC15" s="41">
        <v>700</v>
      </c>
      <c r="AD15" s="41">
        <v>600</v>
      </c>
      <c r="AE15" s="41">
        <v>200</v>
      </c>
      <c r="AF15" s="41">
        <v>200</v>
      </c>
      <c r="AG15" s="41">
        <v>300</v>
      </c>
      <c r="AH15" s="41">
        <v>450</v>
      </c>
      <c r="AI15" s="41">
        <v>400</v>
      </c>
      <c r="AJ15" s="41">
        <v>550</v>
      </c>
      <c r="AK15" s="41">
        <v>500</v>
      </c>
      <c r="AL15" s="41">
        <v>700</v>
      </c>
      <c r="AM15" s="41">
        <v>600</v>
      </c>
    </row>
    <row r="16" spans="1:39" s="1" customFormat="1" ht="12" hidden="1" customHeight="1" x14ac:dyDescent="0.2">
      <c r="B16" s="64">
        <v>400</v>
      </c>
      <c r="C16" s="65"/>
      <c r="D16" s="12">
        <f t="shared" ref="D16:M25" si="0">(($B$12/50)^D$6)*(D$5/1000*$B16)</f>
        <v>60.859062817718645</v>
      </c>
      <c r="E16" s="45">
        <f t="shared" si="0"/>
        <v>72.693584746546236</v>
      </c>
      <c r="F16" s="45">
        <f t="shared" si="0"/>
        <v>75.818577189223291</v>
      </c>
      <c r="G16" s="45">
        <f t="shared" si="0"/>
        <v>137.81816414162182</v>
      </c>
      <c r="H16" s="45">
        <f t="shared" si="0"/>
        <v>83.289674198244001</v>
      </c>
      <c r="I16" s="45">
        <f t="shared" si="0"/>
        <v>165.30697527625227</v>
      </c>
      <c r="J16" s="45">
        <f t="shared" si="0"/>
        <v>91.138635580431838</v>
      </c>
      <c r="K16" s="45">
        <f t="shared" si="0"/>
        <v>200.90554701129764</v>
      </c>
      <c r="L16" s="45">
        <f t="shared" si="0"/>
        <v>97.266019546328238</v>
      </c>
      <c r="M16" s="46">
        <f t="shared" si="0"/>
        <v>99.443028193115495</v>
      </c>
      <c r="N16" s="45">
        <f t="shared" ref="N16:W25" si="1">(($B$12/50)^N$6)*(N$5/1000*$B16)</f>
        <v>144.55658873965078</v>
      </c>
      <c r="O16" s="45">
        <f t="shared" si="1"/>
        <v>155.47090632955803</v>
      </c>
      <c r="P16" s="45">
        <f t="shared" si="1"/>
        <v>196.85697981502213</v>
      </c>
      <c r="Q16" s="45">
        <f t="shared" si="1"/>
        <v>176.68084206355189</v>
      </c>
      <c r="R16" s="45">
        <f t="shared" si="1"/>
        <v>230.56870670751255</v>
      </c>
      <c r="S16" s="45">
        <f t="shared" si="1"/>
        <v>199.99867252372539</v>
      </c>
      <c r="T16" s="45">
        <f t="shared" si="1"/>
        <v>278.69128777216622</v>
      </c>
      <c r="U16" s="47">
        <f t="shared" si="1"/>
        <v>219.54330126171232</v>
      </c>
      <c r="V16" s="45">
        <f t="shared" si="1"/>
        <v>126.15286446010229</v>
      </c>
      <c r="W16" s="45">
        <f t="shared" si="1"/>
        <v>216.27942139567782</v>
      </c>
      <c r="X16" s="45">
        <f t="shared" ref="X16:AG25" si="2">(($B$12/50)^X$6)*(X$5/1000*$B16)</f>
        <v>233.49031461114663</v>
      </c>
      <c r="Y16" s="45">
        <f t="shared" si="2"/>
        <v>250.6870123273882</v>
      </c>
      <c r="Z16" s="45">
        <f t="shared" si="2"/>
        <v>270.07200992885981</v>
      </c>
      <c r="AA16" s="45">
        <f t="shared" si="2"/>
        <v>292.99900779242745</v>
      </c>
      <c r="AB16" s="45">
        <f t="shared" si="2"/>
        <v>310.61137553587344</v>
      </c>
      <c r="AC16" s="45">
        <f t="shared" si="2"/>
        <v>351.26775867864029</v>
      </c>
      <c r="AD16" s="45">
        <f t="shared" si="2"/>
        <v>343.80560378416425</v>
      </c>
      <c r="AE16" s="45">
        <f t="shared" si="2"/>
        <v>180.02283647574578</v>
      </c>
      <c r="AF16" s="45">
        <f t="shared" si="2"/>
        <v>269.96580259318648</v>
      </c>
      <c r="AG16" s="45">
        <f t="shared" si="2"/>
        <v>324.83655549533262</v>
      </c>
      <c r="AH16" s="45">
        <f t="shared" ref="AH16:AM25" si="3">(($B$12/50)^AH$6)*(AH$5/1000*$B16)</f>
        <v>361.17863706080198</v>
      </c>
      <c r="AI16" s="45">
        <f t="shared" si="3"/>
        <v>377.18596164376402</v>
      </c>
      <c r="AJ16" s="45">
        <f t="shared" si="3"/>
        <v>421.89167610310813</v>
      </c>
      <c r="AK16" s="45">
        <f t="shared" si="3"/>
        <v>424.53467001141331</v>
      </c>
      <c r="AL16" s="45">
        <f t="shared" si="3"/>
        <v>504.08350335246905</v>
      </c>
      <c r="AM16" s="45">
        <f t="shared" si="3"/>
        <v>467.39139473398455</v>
      </c>
    </row>
    <row r="17" spans="2:39" s="1" customFormat="1" ht="12" hidden="1" customHeight="1" x14ac:dyDescent="0.2">
      <c r="B17" s="58">
        <v>500</v>
      </c>
      <c r="C17" s="63"/>
      <c r="D17" s="43">
        <f t="shared" si="0"/>
        <v>76.07382852214829</v>
      </c>
      <c r="E17" s="48">
        <f t="shared" si="0"/>
        <v>90.866980933182802</v>
      </c>
      <c r="F17" s="48">
        <f t="shared" si="0"/>
        <v>94.77322148652911</v>
      </c>
      <c r="G17" s="48">
        <f t="shared" si="0"/>
        <v>172.27270517702726</v>
      </c>
      <c r="H17" s="48">
        <f t="shared" si="0"/>
        <v>104.11209274780499</v>
      </c>
      <c r="I17" s="48">
        <f t="shared" si="0"/>
        <v>206.63371909531534</v>
      </c>
      <c r="J17" s="48">
        <f t="shared" si="0"/>
        <v>113.92329447553979</v>
      </c>
      <c r="K17" s="48">
        <f t="shared" si="0"/>
        <v>251.13193376412204</v>
      </c>
      <c r="L17" s="48">
        <f t="shared" si="0"/>
        <v>121.58252443291029</v>
      </c>
      <c r="M17" s="49">
        <f t="shared" si="0"/>
        <v>124.30378524139437</v>
      </c>
      <c r="N17" s="48">
        <f t="shared" si="1"/>
        <v>180.69573592456348</v>
      </c>
      <c r="O17" s="48">
        <f t="shared" si="1"/>
        <v>194.33863291194757</v>
      </c>
      <c r="P17" s="48">
        <f t="shared" si="1"/>
        <v>246.07122476877768</v>
      </c>
      <c r="Q17" s="48">
        <f t="shared" si="1"/>
        <v>220.85105257943988</v>
      </c>
      <c r="R17" s="48">
        <f t="shared" si="1"/>
        <v>288.21088338439068</v>
      </c>
      <c r="S17" s="48">
        <f t="shared" si="1"/>
        <v>249.99834065465677</v>
      </c>
      <c r="T17" s="48">
        <f t="shared" si="1"/>
        <v>348.3641097152078</v>
      </c>
      <c r="U17" s="50">
        <f t="shared" si="1"/>
        <v>274.42912657714038</v>
      </c>
      <c r="V17" s="48">
        <f t="shared" si="1"/>
        <v>157.69108057512787</v>
      </c>
      <c r="W17" s="48">
        <f t="shared" si="1"/>
        <v>270.34927674459732</v>
      </c>
      <c r="X17" s="48">
        <f t="shared" si="2"/>
        <v>291.86289326393324</v>
      </c>
      <c r="Y17" s="48">
        <f t="shared" si="2"/>
        <v>313.35876540923533</v>
      </c>
      <c r="Z17" s="48">
        <f t="shared" si="2"/>
        <v>337.59001241107478</v>
      </c>
      <c r="AA17" s="48">
        <f t="shared" si="2"/>
        <v>366.24875974053435</v>
      </c>
      <c r="AB17" s="48">
        <f t="shared" si="2"/>
        <v>388.26421941984182</v>
      </c>
      <c r="AC17" s="48">
        <f t="shared" si="2"/>
        <v>439.08469834830038</v>
      </c>
      <c r="AD17" s="48">
        <f t="shared" si="2"/>
        <v>429.75700473020538</v>
      </c>
      <c r="AE17" s="48">
        <f t="shared" si="2"/>
        <v>225.02854559468224</v>
      </c>
      <c r="AF17" s="48">
        <f t="shared" si="2"/>
        <v>337.45725324148316</v>
      </c>
      <c r="AG17" s="48">
        <f t="shared" si="2"/>
        <v>406.0456943691658</v>
      </c>
      <c r="AH17" s="48">
        <f t="shared" si="3"/>
        <v>451.47329632600253</v>
      </c>
      <c r="AI17" s="48">
        <f t="shared" si="3"/>
        <v>471.48245205470499</v>
      </c>
      <c r="AJ17" s="48">
        <f t="shared" si="3"/>
        <v>527.36459512888518</v>
      </c>
      <c r="AK17" s="48">
        <f t="shared" si="3"/>
        <v>530.66833751426657</v>
      </c>
      <c r="AL17" s="48">
        <f t="shared" si="3"/>
        <v>630.10437919058643</v>
      </c>
      <c r="AM17" s="48">
        <f t="shared" si="3"/>
        <v>584.23924341748068</v>
      </c>
    </row>
    <row r="18" spans="2:39" s="1" customFormat="1" ht="12" customHeight="1" x14ac:dyDescent="0.2">
      <c r="B18" s="64">
        <v>600</v>
      </c>
      <c r="C18" s="65"/>
      <c r="D18" s="12">
        <f t="shared" si="0"/>
        <v>91.288594226577956</v>
      </c>
      <c r="E18" s="45">
        <f>(($B$12/50)^E$6)*(E$5/1000*($B18-100))</f>
        <v>90.866980933182802</v>
      </c>
      <c r="F18" s="45">
        <f>(($B$12/50)^F$6)*(F$5/1000*($B18-100))</f>
        <v>94.77322148652911</v>
      </c>
      <c r="G18" s="45">
        <f t="shared" si="0"/>
        <v>206.7272462124327</v>
      </c>
      <c r="H18" s="45">
        <f>(($B$12/50)^H$6)*(H$5/1000*($B18-100))</f>
        <v>104.11209274780499</v>
      </c>
      <c r="I18" s="45">
        <f t="shared" si="0"/>
        <v>247.96046291437841</v>
      </c>
      <c r="J18" s="45">
        <f>(($B$12/50)^J$6)*(J$5/1000*($B18-100))</f>
        <v>113.92329447553979</v>
      </c>
      <c r="K18" s="45">
        <f t="shared" si="0"/>
        <v>301.35832051694643</v>
      </c>
      <c r="L18" s="45">
        <f>(($B$12/50)^L$6)*(L$5/1000*($B18-100))</f>
        <v>121.58252443291029</v>
      </c>
      <c r="M18" s="46">
        <f t="shared" si="0"/>
        <v>149.16454228967325</v>
      </c>
      <c r="N18" s="45">
        <f>(($B$12/50)^N$6)*(N$5/1000*($B18-100))</f>
        <v>180.69573592456348</v>
      </c>
      <c r="O18" s="45">
        <f>(($B$12/50)^O$6)*(O$5/1000*($B18-100))</f>
        <v>194.33863291194757</v>
      </c>
      <c r="P18" s="45">
        <f t="shared" si="1"/>
        <v>295.28546972253321</v>
      </c>
      <c r="Q18" s="45">
        <f>(($B$12/50)^Q$6)*(Q$5/1000*($B18-100))</f>
        <v>220.85105257943988</v>
      </c>
      <c r="R18" s="45">
        <f t="shared" si="1"/>
        <v>345.85306006126882</v>
      </c>
      <c r="S18" s="45">
        <f>(($B$12/50)^S$6)*(S$5/1000*($B18-100))</f>
        <v>249.99834065465677</v>
      </c>
      <c r="T18" s="45">
        <f t="shared" si="1"/>
        <v>418.03693165824933</v>
      </c>
      <c r="U18" s="47">
        <f>(($B$12/50)^U$6)*(U$5/1000*($B18-100))</f>
        <v>274.42912657714038</v>
      </c>
      <c r="V18" s="45">
        <f t="shared" si="1"/>
        <v>189.22929669015346</v>
      </c>
      <c r="W18" s="45">
        <f>(($B$12/50)^W$6)*(W$5/1000*($B18-100))</f>
        <v>270.34927674459732</v>
      </c>
      <c r="X18" s="45">
        <f>(($B$12/50)^X$6)*(X$5/1000*($B18-100))</f>
        <v>291.86289326393324</v>
      </c>
      <c r="Y18" s="45">
        <f t="shared" si="2"/>
        <v>376.03051849108232</v>
      </c>
      <c r="Z18" s="45">
        <f>(($B$12/50)^Z$6)*(Z$5/1000*($B18-100))</f>
        <v>337.59001241107478</v>
      </c>
      <c r="AA18" s="45">
        <f t="shared" si="2"/>
        <v>439.4985116886412</v>
      </c>
      <c r="AB18" s="45">
        <f>(($B$12/50)^AB$6)*(AB$5/1000*($B18-100))</f>
        <v>388.26421941984182</v>
      </c>
      <c r="AC18" s="45">
        <f t="shared" si="2"/>
        <v>526.90163801796041</v>
      </c>
      <c r="AD18" s="45">
        <f>(($B$12/50)^AD$6)*(AD$5/1000*($B18-100))</f>
        <v>429.75700473020538</v>
      </c>
      <c r="AE18" s="45">
        <f t="shared" si="2"/>
        <v>270.03425471361868</v>
      </c>
      <c r="AF18" s="45">
        <f>(($B$12/50)^AF$6)*(AF$5/1000*($B18-100))</f>
        <v>337.45725324148316</v>
      </c>
      <c r="AG18" s="45">
        <f>(($B$12/50)^AG$6)*(AG$5/1000*($B18-100))</f>
        <v>406.0456943691658</v>
      </c>
      <c r="AH18" s="45">
        <f t="shared" si="3"/>
        <v>541.76795559120296</v>
      </c>
      <c r="AI18" s="45">
        <f>(($B$12/50)^AI$6)*(AI$5/1000*($B18-100))</f>
        <v>471.48245205470499</v>
      </c>
      <c r="AJ18" s="45">
        <f t="shared" si="3"/>
        <v>632.83751415466213</v>
      </c>
      <c r="AK18" s="45">
        <f>(($B$12/50)^AK$6)*(AK$5/1000*($B18-100))</f>
        <v>530.66833751426657</v>
      </c>
      <c r="AL18" s="45">
        <f t="shared" si="3"/>
        <v>756.12525502870369</v>
      </c>
      <c r="AM18" s="45">
        <f>(($B$12/50)^AM$6)*(AM$5/1000*($B18-100))</f>
        <v>584.23924341748068</v>
      </c>
    </row>
    <row r="19" spans="2:39" s="1" customFormat="1" ht="12" customHeight="1" x14ac:dyDescent="0.2">
      <c r="B19" s="58">
        <v>700</v>
      </c>
      <c r="C19" s="63"/>
      <c r="D19" s="43">
        <f t="shared" si="0"/>
        <v>106.50335993100762</v>
      </c>
      <c r="E19" s="48">
        <f t="shared" ref="E19:L36" si="4">(($B$12/50)^E$6)*(E$5/1000*($B19-100))</f>
        <v>109.04037711981937</v>
      </c>
      <c r="F19" s="48">
        <f t="shared" si="4"/>
        <v>113.72786578383494</v>
      </c>
      <c r="G19" s="48">
        <f t="shared" si="0"/>
        <v>241.18178724783817</v>
      </c>
      <c r="H19" s="48">
        <f t="shared" si="4"/>
        <v>124.93451129736599</v>
      </c>
      <c r="I19" s="48">
        <f t="shared" si="0"/>
        <v>289.28720673344151</v>
      </c>
      <c r="J19" s="48">
        <f t="shared" si="4"/>
        <v>136.70795337064777</v>
      </c>
      <c r="K19" s="48">
        <f t="shared" si="0"/>
        <v>351.58470726977083</v>
      </c>
      <c r="L19" s="48">
        <f t="shared" si="4"/>
        <v>145.89902931949234</v>
      </c>
      <c r="M19" s="49">
        <f t="shared" si="0"/>
        <v>174.02529933795211</v>
      </c>
      <c r="N19" s="48">
        <f t="shared" ref="N19:U36" si="5">(($B$12/50)^N$6)*(N$5/1000*($B19-100))</f>
        <v>216.83488310947621</v>
      </c>
      <c r="O19" s="48">
        <f t="shared" si="5"/>
        <v>233.20635949433705</v>
      </c>
      <c r="P19" s="48">
        <f t="shared" si="1"/>
        <v>344.49971467628876</v>
      </c>
      <c r="Q19" s="48">
        <f t="shared" si="5"/>
        <v>265.02126309532787</v>
      </c>
      <c r="R19" s="48">
        <f t="shared" si="1"/>
        <v>403.49523673814696</v>
      </c>
      <c r="S19" s="48">
        <f t="shared" si="5"/>
        <v>299.99800878558807</v>
      </c>
      <c r="T19" s="48">
        <f t="shared" si="1"/>
        <v>487.70975360129086</v>
      </c>
      <c r="U19" s="50">
        <f t="shared" si="5"/>
        <v>329.31495189256844</v>
      </c>
      <c r="V19" s="48">
        <f t="shared" si="1"/>
        <v>220.76751280517902</v>
      </c>
      <c r="W19" s="48">
        <f t="shared" ref="W19:AD36" si="6">(($B$12/50)^W$6)*(W$5/1000*($B19-100))</f>
        <v>324.41913209351674</v>
      </c>
      <c r="X19" s="48">
        <f t="shared" si="6"/>
        <v>350.23547191671997</v>
      </c>
      <c r="Y19" s="48">
        <f t="shared" si="2"/>
        <v>438.70227157292936</v>
      </c>
      <c r="Z19" s="48">
        <f t="shared" si="6"/>
        <v>405.10801489328975</v>
      </c>
      <c r="AA19" s="48">
        <f t="shared" si="2"/>
        <v>512.74826363674799</v>
      </c>
      <c r="AB19" s="48">
        <f t="shared" si="6"/>
        <v>465.91706330381021</v>
      </c>
      <c r="AC19" s="48">
        <f t="shared" si="2"/>
        <v>614.71857768762061</v>
      </c>
      <c r="AD19" s="48">
        <f t="shared" si="6"/>
        <v>515.70840567624646</v>
      </c>
      <c r="AE19" s="48">
        <f t="shared" si="2"/>
        <v>315.03996383255515</v>
      </c>
      <c r="AF19" s="48">
        <f t="shared" ref="AF19:AM36" si="7">(($B$12/50)^AF$6)*(AF$5/1000*($B19-100))</f>
        <v>404.94870388977978</v>
      </c>
      <c r="AG19" s="48">
        <f t="shared" si="7"/>
        <v>487.25483324299898</v>
      </c>
      <c r="AH19" s="48">
        <f t="shared" si="3"/>
        <v>632.06261485640357</v>
      </c>
      <c r="AI19" s="48">
        <f t="shared" si="7"/>
        <v>565.77894246564597</v>
      </c>
      <c r="AJ19" s="48">
        <f t="shared" si="3"/>
        <v>738.31043318043919</v>
      </c>
      <c r="AK19" s="48">
        <f t="shared" si="7"/>
        <v>636.80200501711988</v>
      </c>
      <c r="AL19" s="48">
        <f t="shared" si="3"/>
        <v>882.14613086682095</v>
      </c>
      <c r="AM19" s="48">
        <f t="shared" si="7"/>
        <v>701.08709210097686</v>
      </c>
    </row>
    <row r="20" spans="2:39" s="1" customFormat="1" ht="12" customHeight="1" x14ac:dyDescent="0.2">
      <c r="B20" s="64">
        <v>800</v>
      </c>
      <c r="C20" s="65"/>
      <c r="D20" s="12">
        <f t="shared" si="0"/>
        <v>121.71812563543729</v>
      </c>
      <c r="E20" s="45">
        <f t="shared" si="4"/>
        <v>127.21377330645593</v>
      </c>
      <c r="F20" s="45">
        <f t="shared" si="4"/>
        <v>132.68251008114075</v>
      </c>
      <c r="G20" s="45">
        <f t="shared" si="0"/>
        <v>275.63632828324364</v>
      </c>
      <c r="H20" s="45">
        <f t="shared" si="4"/>
        <v>145.75692984692697</v>
      </c>
      <c r="I20" s="45">
        <f t="shared" si="0"/>
        <v>330.61395055250455</v>
      </c>
      <c r="J20" s="45">
        <f t="shared" si="4"/>
        <v>159.49261226575572</v>
      </c>
      <c r="K20" s="45">
        <f t="shared" si="0"/>
        <v>401.81109402259528</v>
      </c>
      <c r="L20" s="45">
        <f t="shared" si="4"/>
        <v>170.21553420607441</v>
      </c>
      <c r="M20" s="46">
        <f t="shared" si="0"/>
        <v>198.88605638623099</v>
      </c>
      <c r="N20" s="45">
        <f t="shared" si="5"/>
        <v>252.97403029438891</v>
      </c>
      <c r="O20" s="45">
        <f t="shared" si="5"/>
        <v>272.07408607672659</v>
      </c>
      <c r="P20" s="45">
        <f t="shared" si="1"/>
        <v>393.71395963004426</v>
      </c>
      <c r="Q20" s="45">
        <f t="shared" si="5"/>
        <v>309.19147361121583</v>
      </c>
      <c r="R20" s="45">
        <f t="shared" si="1"/>
        <v>461.13741341502509</v>
      </c>
      <c r="S20" s="45">
        <f t="shared" si="5"/>
        <v>349.99767691651948</v>
      </c>
      <c r="T20" s="45">
        <f t="shared" si="1"/>
        <v>557.38257554433244</v>
      </c>
      <c r="U20" s="47">
        <f t="shared" si="5"/>
        <v>384.20077720799657</v>
      </c>
      <c r="V20" s="45">
        <f t="shared" si="1"/>
        <v>252.30572892020459</v>
      </c>
      <c r="W20" s="45">
        <f t="shared" si="6"/>
        <v>378.48898744243621</v>
      </c>
      <c r="X20" s="45">
        <f t="shared" si="6"/>
        <v>408.60805056950664</v>
      </c>
      <c r="Y20" s="45">
        <f t="shared" si="2"/>
        <v>501.37402465477641</v>
      </c>
      <c r="Z20" s="45">
        <f t="shared" si="6"/>
        <v>472.62601737550466</v>
      </c>
      <c r="AA20" s="45">
        <f t="shared" si="2"/>
        <v>585.9980155848549</v>
      </c>
      <c r="AB20" s="45">
        <f t="shared" si="6"/>
        <v>543.56990718777854</v>
      </c>
      <c r="AC20" s="45">
        <f t="shared" si="2"/>
        <v>702.53551735728058</v>
      </c>
      <c r="AD20" s="45">
        <f t="shared" si="6"/>
        <v>601.65980662228753</v>
      </c>
      <c r="AE20" s="45">
        <f t="shared" si="2"/>
        <v>360.04567295149155</v>
      </c>
      <c r="AF20" s="45">
        <f t="shared" si="7"/>
        <v>472.4401545380764</v>
      </c>
      <c r="AG20" s="45">
        <f t="shared" si="7"/>
        <v>568.46397211683211</v>
      </c>
      <c r="AH20" s="45">
        <f t="shared" si="3"/>
        <v>722.35727412160395</v>
      </c>
      <c r="AI20" s="45">
        <f t="shared" si="7"/>
        <v>660.07543287658689</v>
      </c>
      <c r="AJ20" s="45">
        <f t="shared" si="3"/>
        <v>843.78335220621625</v>
      </c>
      <c r="AK20" s="45">
        <f t="shared" si="7"/>
        <v>742.9356725199732</v>
      </c>
      <c r="AL20" s="45">
        <f t="shared" si="3"/>
        <v>1008.1670067049381</v>
      </c>
      <c r="AM20" s="45">
        <f t="shared" si="7"/>
        <v>817.93494078447293</v>
      </c>
    </row>
    <row r="21" spans="2:39" s="1" customFormat="1" ht="12" customHeight="1" x14ac:dyDescent="0.2">
      <c r="B21" s="58">
        <v>900</v>
      </c>
      <c r="C21" s="63"/>
      <c r="D21" s="43">
        <f t="shared" si="0"/>
        <v>136.93289133986696</v>
      </c>
      <c r="E21" s="48">
        <f t="shared" si="4"/>
        <v>145.38716949309247</v>
      </c>
      <c r="F21" s="48">
        <f t="shared" si="4"/>
        <v>151.63715437844658</v>
      </c>
      <c r="G21" s="48">
        <f t="shared" si="0"/>
        <v>310.09086931864908</v>
      </c>
      <c r="H21" s="48">
        <f t="shared" si="4"/>
        <v>166.579348396488</v>
      </c>
      <c r="I21" s="48">
        <f t="shared" si="0"/>
        <v>371.94069437156764</v>
      </c>
      <c r="J21" s="48">
        <f t="shared" si="4"/>
        <v>182.27727116086368</v>
      </c>
      <c r="K21" s="48">
        <f t="shared" si="0"/>
        <v>452.03748077541968</v>
      </c>
      <c r="L21" s="48">
        <f t="shared" si="4"/>
        <v>194.53203909265648</v>
      </c>
      <c r="M21" s="49">
        <f t="shared" si="0"/>
        <v>223.7468134345099</v>
      </c>
      <c r="N21" s="48">
        <f t="shared" si="5"/>
        <v>289.11317747930156</v>
      </c>
      <c r="O21" s="48">
        <f t="shared" si="5"/>
        <v>310.94181265911607</v>
      </c>
      <c r="P21" s="48">
        <f t="shared" si="1"/>
        <v>442.92820458379981</v>
      </c>
      <c r="Q21" s="48">
        <f t="shared" si="5"/>
        <v>353.36168412710379</v>
      </c>
      <c r="R21" s="48">
        <f t="shared" si="1"/>
        <v>518.77959009190329</v>
      </c>
      <c r="S21" s="48">
        <f t="shared" si="5"/>
        <v>399.99734504745078</v>
      </c>
      <c r="T21" s="48">
        <f t="shared" si="1"/>
        <v>627.05539748737397</v>
      </c>
      <c r="U21" s="50">
        <f t="shared" si="5"/>
        <v>439.08660252342463</v>
      </c>
      <c r="V21" s="48">
        <f t="shared" si="1"/>
        <v>283.84394503523015</v>
      </c>
      <c r="W21" s="48">
        <f t="shared" si="6"/>
        <v>432.55884279135563</v>
      </c>
      <c r="X21" s="48">
        <f t="shared" si="6"/>
        <v>466.98062922229326</v>
      </c>
      <c r="Y21" s="48">
        <f t="shared" si="2"/>
        <v>564.04577773662345</v>
      </c>
      <c r="Z21" s="48">
        <f t="shared" si="6"/>
        <v>540.14401985771963</v>
      </c>
      <c r="AA21" s="48">
        <f t="shared" si="2"/>
        <v>659.2477675329618</v>
      </c>
      <c r="AB21" s="48">
        <f t="shared" si="6"/>
        <v>621.22275107174687</v>
      </c>
      <c r="AC21" s="48">
        <f t="shared" si="2"/>
        <v>790.35245702694067</v>
      </c>
      <c r="AD21" s="48">
        <f t="shared" si="6"/>
        <v>687.6112075683285</v>
      </c>
      <c r="AE21" s="48">
        <f t="shared" si="2"/>
        <v>405.05138207042802</v>
      </c>
      <c r="AF21" s="48">
        <f t="shared" si="7"/>
        <v>539.93160518637296</v>
      </c>
      <c r="AG21" s="48">
        <f t="shared" si="7"/>
        <v>649.67311099066524</v>
      </c>
      <c r="AH21" s="48">
        <f t="shared" si="3"/>
        <v>812.65193338680456</v>
      </c>
      <c r="AI21" s="48">
        <f t="shared" si="7"/>
        <v>754.37192328752803</v>
      </c>
      <c r="AJ21" s="48">
        <f t="shared" si="3"/>
        <v>949.25627123199331</v>
      </c>
      <c r="AK21" s="48">
        <f t="shared" si="7"/>
        <v>849.06934002282662</v>
      </c>
      <c r="AL21" s="48">
        <f t="shared" si="3"/>
        <v>1134.1878825430554</v>
      </c>
      <c r="AM21" s="48">
        <f t="shared" si="7"/>
        <v>934.78278946796911</v>
      </c>
    </row>
    <row r="22" spans="2:39" s="1" customFormat="1" ht="12" customHeight="1" x14ac:dyDescent="0.2">
      <c r="B22" s="64">
        <v>1000</v>
      </c>
      <c r="C22" s="65"/>
      <c r="D22" s="12">
        <f t="shared" si="0"/>
        <v>152.14765704429658</v>
      </c>
      <c r="E22" s="45">
        <f t="shared" si="4"/>
        <v>163.56056567972905</v>
      </c>
      <c r="F22" s="45">
        <f t="shared" si="4"/>
        <v>170.59179867575239</v>
      </c>
      <c r="G22" s="45">
        <f t="shared" si="0"/>
        <v>344.54541035405452</v>
      </c>
      <c r="H22" s="45">
        <f t="shared" si="4"/>
        <v>187.40176694604898</v>
      </c>
      <c r="I22" s="45">
        <f t="shared" si="0"/>
        <v>413.26743819063068</v>
      </c>
      <c r="J22" s="45">
        <f t="shared" si="4"/>
        <v>205.06193005597166</v>
      </c>
      <c r="K22" s="45">
        <f t="shared" si="0"/>
        <v>502.26386752824408</v>
      </c>
      <c r="L22" s="45">
        <f t="shared" si="4"/>
        <v>218.84854397923854</v>
      </c>
      <c r="M22" s="46">
        <f t="shared" si="0"/>
        <v>248.60757048278873</v>
      </c>
      <c r="N22" s="45">
        <f t="shared" si="5"/>
        <v>325.25232466421431</v>
      </c>
      <c r="O22" s="45">
        <f t="shared" si="5"/>
        <v>349.8095392415056</v>
      </c>
      <c r="P22" s="45">
        <f t="shared" si="1"/>
        <v>492.14244953755536</v>
      </c>
      <c r="Q22" s="45">
        <f t="shared" si="5"/>
        <v>397.5318946429918</v>
      </c>
      <c r="R22" s="45">
        <f t="shared" si="1"/>
        <v>576.42176676878137</v>
      </c>
      <c r="S22" s="45">
        <f t="shared" si="5"/>
        <v>449.99701317838219</v>
      </c>
      <c r="T22" s="45">
        <f t="shared" si="1"/>
        <v>696.72821943041561</v>
      </c>
      <c r="U22" s="47">
        <f t="shared" si="5"/>
        <v>493.97242783885275</v>
      </c>
      <c r="V22" s="45">
        <f t="shared" si="1"/>
        <v>315.38216115025574</v>
      </c>
      <c r="W22" s="45">
        <f t="shared" si="6"/>
        <v>486.62869814027511</v>
      </c>
      <c r="X22" s="45">
        <f t="shared" si="6"/>
        <v>525.35320787507987</v>
      </c>
      <c r="Y22" s="45">
        <f t="shared" si="2"/>
        <v>626.71753081847066</v>
      </c>
      <c r="Z22" s="45">
        <f t="shared" si="6"/>
        <v>607.66202233993454</v>
      </c>
      <c r="AA22" s="45">
        <f t="shared" si="2"/>
        <v>732.49751948106871</v>
      </c>
      <c r="AB22" s="45">
        <f t="shared" si="6"/>
        <v>698.87559495571531</v>
      </c>
      <c r="AC22" s="45">
        <f t="shared" si="2"/>
        <v>878.16939669660076</v>
      </c>
      <c r="AD22" s="45">
        <f t="shared" si="6"/>
        <v>773.56260851436969</v>
      </c>
      <c r="AE22" s="45">
        <f t="shared" si="2"/>
        <v>450.05709118936448</v>
      </c>
      <c r="AF22" s="45">
        <f t="shared" si="7"/>
        <v>607.42305583466964</v>
      </c>
      <c r="AG22" s="45">
        <f t="shared" si="7"/>
        <v>730.88224986449848</v>
      </c>
      <c r="AH22" s="45">
        <f t="shared" si="3"/>
        <v>902.94659265200505</v>
      </c>
      <c r="AI22" s="45">
        <f t="shared" si="7"/>
        <v>848.66841369846907</v>
      </c>
      <c r="AJ22" s="45">
        <f t="shared" si="3"/>
        <v>1054.7291902577704</v>
      </c>
      <c r="AK22" s="45">
        <f t="shared" si="7"/>
        <v>955.20300752567994</v>
      </c>
      <c r="AL22" s="45">
        <f t="shared" si="3"/>
        <v>1260.2087583811729</v>
      </c>
      <c r="AM22" s="45">
        <f t="shared" si="7"/>
        <v>1051.6306381514653</v>
      </c>
    </row>
    <row r="23" spans="2:39" s="1" customFormat="1" ht="12" customHeight="1" x14ac:dyDescent="0.2">
      <c r="B23" s="58">
        <v>1100</v>
      </c>
      <c r="C23" s="63"/>
      <c r="D23" s="43">
        <f t="shared" si="0"/>
        <v>167.36242274872626</v>
      </c>
      <c r="E23" s="48">
        <f t="shared" si="4"/>
        <v>181.7339618663656</v>
      </c>
      <c r="F23" s="48">
        <f t="shared" si="4"/>
        <v>189.54644297305822</v>
      </c>
      <c r="G23" s="48">
        <f t="shared" si="0"/>
        <v>378.99995138945997</v>
      </c>
      <c r="H23" s="48">
        <f t="shared" si="4"/>
        <v>208.22418549560999</v>
      </c>
      <c r="I23" s="48">
        <f t="shared" si="0"/>
        <v>454.59418200969372</v>
      </c>
      <c r="J23" s="48">
        <f t="shared" si="4"/>
        <v>227.84658895107958</v>
      </c>
      <c r="K23" s="48">
        <f t="shared" si="0"/>
        <v>552.49025428106847</v>
      </c>
      <c r="L23" s="48">
        <f t="shared" si="4"/>
        <v>243.16504886582058</v>
      </c>
      <c r="M23" s="49">
        <f t="shared" si="0"/>
        <v>273.46832753106759</v>
      </c>
      <c r="N23" s="48">
        <f t="shared" si="5"/>
        <v>361.39147184912696</v>
      </c>
      <c r="O23" s="48">
        <f t="shared" si="5"/>
        <v>388.67726582389514</v>
      </c>
      <c r="P23" s="48">
        <f t="shared" si="1"/>
        <v>541.35669449131092</v>
      </c>
      <c r="Q23" s="48">
        <f t="shared" si="5"/>
        <v>441.70210515887976</v>
      </c>
      <c r="R23" s="48">
        <f t="shared" si="1"/>
        <v>634.06394344565945</v>
      </c>
      <c r="S23" s="48">
        <f t="shared" si="5"/>
        <v>499.99668130931354</v>
      </c>
      <c r="T23" s="48">
        <f t="shared" si="1"/>
        <v>766.40104137345702</v>
      </c>
      <c r="U23" s="50">
        <f t="shared" si="5"/>
        <v>548.85825315428076</v>
      </c>
      <c r="V23" s="48">
        <f t="shared" si="1"/>
        <v>346.92037726528133</v>
      </c>
      <c r="W23" s="48">
        <f t="shared" si="6"/>
        <v>540.69855348919464</v>
      </c>
      <c r="X23" s="48">
        <f t="shared" si="6"/>
        <v>583.72578652786649</v>
      </c>
      <c r="Y23" s="48">
        <f t="shared" si="2"/>
        <v>689.38928390031765</v>
      </c>
      <c r="Z23" s="48">
        <f t="shared" si="6"/>
        <v>675.18002482214956</v>
      </c>
      <c r="AA23" s="48">
        <f t="shared" si="2"/>
        <v>805.7472714291755</v>
      </c>
      <c r="AB23" s="48">
        <f t="shared" si="6"/>
        <v>776.52843883968364</v>
      </c>
      <c r="AC23" s="48">
        <f t="shared" si="2"/>
        <v>965.98633636626084</v>
      </c>
      <c r="AD23" s="48">
        <f t="shared" si="6"/>
        <v>859.51400946041076</v>
      </c>
      <c r="AE23" s="48">
        <f t="shared" si="2"/>
        <v>495.06280030830089</v>
      </c>
      <c r="AF23" s="48">
        <f t="shared" si="7"/>
        <v>674.91450648296632</v>
      </c>
      <c r="AG23" s="48">
        <f t="shared" si="7"/>
        <v>812.0913887383316</v>
      </c>
      <c r="AH23" s="48">
        <f t="shared" si="3"/>
        <v>993.24125191720543</v>
      </c>
      <c r="AI23" s="48">
        <f t="shared" si="7"/>
        <v>942.96490410940999</v>
      </c>
      <c r="AJ23" s="48">
        <f t="shared" si="3"/>
        <v>1160.2021092835473</v>
      </c>
      <c r="AK23" s="48">
        <f t="shared" si="7"/>
        <v>1061.3366750285331</v>
      </c>
      <c r="AL23" s="48">
        <f t="shared" si="3"/>
        <v>1386.2296342192899</v>
      </c>
      <c r="AM23" s="48">
        <f t="shared" si="7"/>
        <v>1168.4784868349614</v>
      </c>
    </row>
    <row r="24" spans="2:39" s="1" customFormat="1" ht="12" customHeight="1" x14ac:dyDescent="0.2">
      <c r="B24" s="64">
        <v>1200</v>
      </c>
      <c r="C24" s="65"/>
      <c r="D24" s="12">
        <f t="shared" si="0"/>
        <v>182.57718845315591</v>
      </c>
      <c r="E24" s="45">
        <f t="shared" si="4"/>
        <v>199.90735805300218</v>
      </c>
      <c r="F24" s="45">
        <f t="shared" si="4"/>
        <v>208.50108727036405</v>
      </c>
      <c r="G24" s="45">
        <f t="shared" si="0"/>
        <v>413.45449242486541</v>
      </c>
      <c r="H24" s="45">
        <f t="shared" si="4"/>
        <v>229.04660404517097</v>
      </c>
      <c r="I24" s="45">
        <f t="shared" si="0"/>
        <v>495.92092582875682</v>
      </c>
      <c r="J24" s="45">
        <f t="shared" si="4"/>
        <v>250.63124784618759</v>
      </c>
      <c r="K24" s="45">
        <f t="shared" si="0"/>
        <v>602.71664103389287</v>
      </c>
      <c r="L24" s="45">
        <f t="shared" si="4"/>
        <v>267.48155375240265</v>
      </c>
      <c r="M24" s="46">
        <f t="shared" si="0"/>
        <v>298.3290845793465</v>
      </c>
      <c r="N24" s="45">
        <f t="shared" si="5"/>
        <v>397.53061903403972</v>
      </c>
      <c r="O24" s="45">
        <f t="shared" si="5"/>
        <v>427.54499240628462</v>
      </c>
      <c r="P24" s="45">
        <f t="shared" si="1"/>
        <v>590.57093944506641</v>
      </c>
      <c r="Q24" s="45">
        <f t="shared" si="5"/>
        <v>485.87231567476772</v>
      </c>
      <c r="R24" s="45">
        <f t="shared" si="1"/>
        <v>691.70612012253764</v>
      </c>
      <c r="S24" s="45">
        <f t="shared" si="5"/>
        <v>549.99634944024479</v>
      </c>
      <c r="T24" s="45">
        <f t="shared" si="1"/>
        <v>836.07386331649866</v>
      </c>
      <c r="U24" s="47">
        <f t="shared" si="5"/>
        <v>603.74407846970894</v>
      </c>
      <c r="V24" s="45">
        <f t="shared" si="1"/>
        <v>378.45859338030692</v>
      </c>
      <c r="W24" s="45">
        <f t="shared" si="6"/>
        <v>594.76840883811406</v>
      </c>
      <c r="X24" s="45">
        <f t="shared" si="6"/>
        <v>642.09836518065333</v>
      </c>
      <c r="Y24" s="45">
        <f t="shared" si="2"/>
        <v>752.06103698216464</v>
      </c>
      <c r="Z24" s="45">
        <f t="shared" si="6"/>
        <v>742.69802730436447</v>
      </c>
      <c r="AA24" s="45">
        <f t="shared" si="2"/>
        <v>878.9970233772824</v>
      </c>
      <c r="AB24" s="45">
        <f t="shared" si="6"/>
        <v>854.18128272365198</v>
      </c>
      <c r="AC24" s="45">
        <f t="shared" si="2"/>
        <v>1053.8032760359208</v>
      </c>
      <c r="AD24" s="45">
        <f t="shared" si="6"/>
        <v>945.46541040645184</v>
      </c>
      <c r="AE24" s="45">
        <f t="shared" si="2"/>
        <v>540.06850942723736</v>
      </c>
      <c r="AF24" s="45">
        <f t="shared" si="7"/>
        <v>742.40595713126288</v>
      </c>
      <c r="AG24" s="45">
        <f t="shared" si="7"/>
        <v>893.30052761216473</v>
      </c>
      <c r="AH24" s="45">
        <f t="shared" si="3"/>
        <v>1083.5359111824059</v>
      </c>
      <c r="AI24" s="45">
        <f t="shared" si="7"/>
        <v>1037.2613945203509</v>
      </c>
      <c r="AJ24" s="45">
        <f t="shared" si="3"/>
        <v>1265.6750283093243</v>
      </c>
      <c r="AK24" s="45">
        <f t="shared" si="7"/>
        <v>1167.4703425313864</v>
      </c>
      <c r="AL24" s="45">
        <f t="shared" si="3"/>
        <v>1512.2505100574074</v>
      </c>
      <c r="AM24" s="45">
        <f t="shared" si="7"/>
        <v>1285.3263355184574</v>
      </c>
    </row>
    <row r="25" spans="2:39" s="1" customFormat="1" ht="12" hidden="1" customHeight="1" x14ac:dyDescent="0.2">
      <c r="B25" s="66">
        <v>1300</v>
      </c>
      <c r="C25" s="67"/>
      <c r="D25" s="11">
        <f t="shared" si="0"/>
        <v>197.79195415758556</v>
      </c>
      <c r="E25" s="51">
        <f t="shared" si="4"/>
        <v>218.08075423963874</v>
      </c>
      <c r="F25" s="51">
        <f t="shared" si="4"/>
        <v>227.45573156766989</v>
      </c>
      <c r="G25" s="51">
        <f t="shared" si="0"/>
        <v>447.9090334602709</v>
      </c>
      <c r="H25" s="51">
        <f t="shared" si="4"/>
        <v>249.86902259473197</v>
      </c>
      <c r="I25" s="51">
        <f t="shared" si="0"/>
        <v>537.24766964781986</v>
      </c>
      <c r="J25" s="51">
        <f t="shared" si="4"/>
        <v>273.41590674129554</v>
      </c>
      <c r="K25" s="51">
        <f t="shared" si="0"/>
        <v>652.94302778671738</v>
      </c>
      <c r="L25" s="51">
        <f t="shared" si="4"/>
        <v>291.79805863898468</v>
      </c>
      <c r="M25" s="52">
        <f t="shared" si="0"/>
        <v>323.18984162762536</v>
      </c>
      <c r="N25" s="51">
        <f t="shared" si="5"/>
        <v>433.66976621895242</v>
      </c>
      <c r="O25" s="51">
        <f t="shared" si="5"/>
        <v>466.4127189886741</v>
      </c>
      <c r="P25" s="51">
        <f t="shared" si="1"/>
        <v>639.78518439882191</v>
      </c>
      <c r="Q25" s="51">
        <f t="shared" si="5"/>
        <v>530.04252619065574</v>
      </c>
      <c r="R25" s="51">
        <f t="shared" si="1"/>
        <v>749.34829679941572</v>
      </c>
      <c r="S25" s="51">
        <f t="shared" si="5"/>
        <v>599.99601757117614</v>
      </c>
      <c r="T25" s="51">
        <f t="shared" si="1"/>
        <v>905.74668525954019</v>
      </c>
      <c r="U25" s="53">
        <f t="shared" si="5"/>
        <v>658.62990378513689</v>
      </c>
      <c r="V25" s="51">
        <f t="shared" si="1"/>
        <v>409.99680949533251</v>
      </c>
      <c r="W25" s="51">
        <f t="shared" si="6"/>
        <v>648.83826418703347</v>
      </c>
      <c r="X25" s="51">
        <f t="shared" si="6"/>
        <v>700.47094383343995</v>
      </c>
      <c r="Y25" s="51">
        <f t="shared" si="2"/>
        <v>814.73279006401174</v>
      </c>
      <c r="Z25" s="51">
        <f t="shared" si="6"/>
        <v>810.2160297865795</v>
      </c>
      <c r="AA25" s="51">
        <f t="shared" si="2"/>
        <v>952.24677532538931</v>
      </c>
      <c r="AB25" s="51">
        <f t="shared" si="6"/>
        <v>931.83412660762042</v>
      </c>
      <c r="AC25" s="51">
        <f t="shared" si="2"/>
        <v>1141.6202157055809</v>
      </c>
      <c r="AD25" s="51">
        <f t="shared" si="6"/>
        <v>1031.4168113524929</v>
      </c>
      <c r="AE25" s="51">
        <f t="shared" si="2"/>
        <v>585.07421854617382</v>
      </c>
      <c r="AF25" s="51">
        <f t="shared" si="7"/>
        <v>809.89740777955956</v>
      </c>
      <c r="AG25" s="51">
        <f t="shared" si="7"/>
        <v>974.50966648599797</v>
      </c>
      <c r="AH25" s="51">
        <f t="shared" si="3"/>
        <v>1173.8305704476065</v>
      </c>
      <c r="AI25" s="51">
        <f t="shared" si="7"/>
        <v>1131.5578849312919</v>
      </c>
      <c r="AJ25" s="51">
        <f t="shared" si="3"/>
        <v>1371.1479473351012</v>
      </c>
      <c r="AK25" s="51">
        <f t="shared" si="7"/>
        <v>1273.6040100342398</v>
      </c>
      <c r="AL25" s="51">
        <f t="shared" si="3"/>
        <v>1638.2713858955246</v>
      </c>
      <c r="AM25" s="51">
        <f t="shared" si="7"/>
        <v>1402.1741842019537</v>
      </c>
    </row>
    <row r="26" spans="2:39" s="1" customFormat="1" ht="12" customHeight="1" x14ac:dyDescent="0.2">
      <c r="B26" s="58">
        <v>1400</v>
      </c>
      <c r="C26" s="63"/>
      <c r="D26" s="43">
        <f t="shared" ref="D26:M36" si="8">(($B$12/50)^D$6)*(D$5/1000*$B26)</f>
        <v>213.00671986201525</v>
      </c>
      <c r="E26" s="48">
        <f t="shared" si="4"/>
        <v>236.25415042627529</v>
      </c>
      <c r="F26" s="48">
        <f t="shared" si="4"/>
        <v>246.41037586497569</v>
      </c>
      <c r="G26" s="48">
        <f t="shared" si="8"/>
        <v>482.36357449567635</v>
      </c>
      <c r="H26" s="48">
        <f t="shared" si="4"/>
        <v>270.69144114429298</v>
      </c>
      <c r="I26" s="48">
        <f t="shared" si="8"/>
        <v>578.57441346688302</v>
      </c>
      <c r="J26" s="48">
        <f t="shared" si="4"/>
        <v>296.2005656364035</v>
      </c>
      <c r="K26" s="48">
        <f t="shared" si="8"/>
        <v>703.16941453954166</v>
      </c>
      <c r="L26" s="48">
        <f t="shared" si="4"/>
        <v>316.11456352556678</v>
      </c>
      <c r="M26" s="49">
        <f t="shared" si="8"/>
        <v>348.05059867590421</v>
      </c>
      <c r="N26" s="48">
        <f t="shared" si="5"/>
        <v>469.80891340386506</v>
      </c>
      <c r="O26" s="48">
        <f t="shared" si="5"/>
        <v>505.28044557106358</v>
      </c>
      <c r="P26" s="48">
        <f t="shared" ref="P26:V36" si="9">(($B$12/50)^P$6)*(P$5/1000*$B26)</f>
        <v>688.99942935257752</v>
      </c>
      <c r="Q26" s="48">
        <f t="shared" si="5"/>
        <v>574.21273670654375</v>
      </c>
      <c r="R26" s="48">
        <f t="shared" si="9"/>
        <v>806.99047347629391</v>
      </c>
      <c r="S26" s="48">
        <f t="shared" si="5"/>
        <v>649.99568570210761</v>
      </c>
      <c r="T26" s="48">
        <f t="shared" si="9"/>
        <v>975.41950720258171</v>
      </c>
      <c r="U26" s="50">
        <f t="shared" si="5"/>
        <v>713.51572910056507</v>
      </c>
      <c r="V26" s="48">
        <f t="shared" si="9"/>
        <v>441.53502561035805</v>
      </c>
      <c r="W26" s="48">
        <f t="shared" si="6"/>
        <v>702.90811953595289</v>
      </c>
      <c r="X26" s="48">
        <f t="shared" si="6"/>
        <v>758.84352248622656</v>
      </c>
      <c r="Y26" s="48">
        <f t="shared" ref="Y26:AE36" si="10">(($B$12/50)^Y$6)*(Y$5/1000*$B26)</f>
        <v>877.40454314585872</v>
      </c>
      <c r="Z26" s="48">
        <f t="shared" si="6"/>
        <v>877.73403226879441</v>
      </c>
      <c r="AA26" s="48">
        <f t="shared" si="10"/>
        <v>1025.496527273496</v>
      </c>
      <c r="AB26" s="48">
        <f t="shared" si="6"/>
        <v>1009.4869704915887</v>
      </c>
      <c r="AC26" s="48">
        <f t="shared" si="10"/>
        <v>1229.4371553752412</v>
      </c>
      <c r="AD26" s="48">
        <f t="shared" si="6"/>
        <v>1117.368212298534</v>
      </c>
      <c r="AE26" s="48">
        <f t="shared" si="10"/>
        <v>630.07992766511029</v>
      </c>
      <c r="AF26" s="48">
        <f t="shared" si="7"/>
        <v>877.38885842785612</v>
      </c>
      <c r="AG26" s="48">
        <f t="shared" si="7"/>
        <v>1055.7188053598311</v>
      </c>
      <c r="AH26" s="48">
        <f t="shared" ref="AH26:AL36" si="11">(($B$12/50)^AH$6)*(AH$5/1000*$B26)</f>
        <v>1264.1252297128071</v>
      </c>
      <c r="AI26" s="48">
        <f t="shared" si="7"/>
        <v>1225.854375342233</v>
      </c>
      <c r="AJ26" s="48">
        <f t="shared" si="11"/>
        <v>1476.6208663608784</v>
      </c>
      <c r="AK26" s="48">
        <f t="shared" si="7"/>
        <v>1379.7376775370931</v>
      </c>
      <c r="AL26" s="48">
        <f t="shared" si="11"/>
        <v>1764.2922617336419</v>
      </c>
      <c r="AM26" s="48">
        <f t="shared" si="7"/>
        <v>1519.0220328854498</v>
      </c>
    </row>
    <row r="27" spans="2:39" s="1" customFormat="1" ht="12" hidden="1" customHeight="1" x14ac:dyDescent="0.2">
      <c r="B27" s="66">
        <v>1500</v>
      </c>
      <c r="C27" s="67"/>
      <c r="D27" s="11">
        <f t="shared" si="8"/>
        <v>228.22148556644487</v>
      </c>
      <c r="E27" s="51">
        <f t="shared" si="4"/>
        <v>254.42754661291187</v>
      </c>
      <c r="F27" s="51">
        <f t="shared" si="4"/>
        <v>265.3650201622815</v>
      </c>
      <c r="G27" s="51">
        <f t="shared" si="8"/>
        <v>516.81811553108184</v>
      </c>
      <c r="H27" s="51">
        <f t="shared" si="4"/>
        <v>291.51385969385393</v>
      </c>
      <c r="I27" s="51">
        <f t="shared" si="8"/>
        <v>619.90115728594606</v>
      </c>
      <c r="J27" s="51">
        <f t="shared" si="4"/>
        <v>318.98522453151145</v>
      </c>
      <c r="K27" s="51">
        <f t="shared" si="8"/>
        <v>753.39580129236617</v>
      </c>
      <c r="L27" s="51">
        <f t="shared" si="4"/>
        <v>340.43106841214882</v>
      </c>
      <c r="M27" s="52">
        <f t="shared" si="8"/>
        <v>372.91135572418312</v>
      </c>
      <c r="N27" s="51">
        <f t="shared" si="5"/>
        <v>505.94806058877782</v>
      </c>
      <c r="O27" s="51">
        <f t="shared" si="5"/>
        <v>544.14817215345317</v>
      </c>
      <c r="P27" s="51">
        <f t="shared" si="9"/>
        <v>738.21367430633302</v>
      </c>
      <c r="Q27" s="51">
        <f t="shared" si="5"/>
        <v>618.38294722243165</v>
      </c>
      <c r="R27" s="51">
        <f t="shared" si="9"/>
        <v>864.63265015317199</v>
      </c>
      <c r="S27" s="51">
        <f t="shared" si="5"/>
        <v>699.99535383303896</v>
      </c>
      <c r="T27" s="51">
        <f t="shared" si="9"/>
        <v>1045.0923291456234</v>
      </c>
      <c r="U27" s="53">
        <f t="shared" si="5"/>
        <v>768.40155441599313</v>
      </c>
      <c r="V27" s="51">
        <f t="shared" si="9"/>
        <v>473.07324172538358</v>
      </c>
      <c r="W27" s="51">
        <f t="shared" si="6"/>
        <v>756.97797488487242</v>
      </c>
      <c r="X27" s="51">
        <f t="shared" si="6"/>
        <v>817.21610113901329</v>
      </c>
      <c r="Y27" s="51">
        <f t="shared" si="10"/>
        <v>940.07629622770594</v>
      </c>
      <c r="Z27" s="51">
        <f t="shared" si="6"/>
        <v>945.25203475100932</v>
      </c>
      <c r="AA27" s="51">
        <f t="shared" si="10"/>
        <v>1098.7462792216031</v>
      </c>
      <c r="AB27" s="51">
        <f t="shared" si="6"/>
        <v>1087.1398143755571</v>
      </c>
      <c r="AC27" s="51">
        <f t="shared" si="10"/>
        <v>1317.2540950449011</v>
      </c>
      <c r="AD27" s="51">
        <f t="shared" si="6"/>
        <v>1203.3196132445751</v>
      </c>
      <c r="AE27" s="51">
        <f t="shared" si="10"/>
        <v>675.08563678404676</v>
      </c>
      <c r="AF27" s="51">
        <f t="shared" si="7"/>
        <v>944.8803090761528</v>
      </c>
      <c r="AG27" s="51">
        <f t="shared" si="7"/>
        <v>1136.9279442336642</v>
      </c>
      <c r="AH27" s="51">
        <f t="shared" si="11"/>
        <v>1354.4198889780075</v>
      </c>
      <c r="AI27" s="51">
        <f t="shared" si="7"/>
        <v>1320.1508657531738</v>
      </c>
      <c r="AJ27" s="51">
        <f t="shared" si="11"/>
        <v>1582.0937853866553</v>
      </c>
      <c r="AK27" s="51">
        <f t="shared" si="7"/>
        <v>1485.8713450399464</v>
      </c>
      <c r="AL27" s="51">
        <f t="shared" si="11"/>
        <v>1890.3131375717592</v>
      </c>
      <c r="AM27" s="51">
        <f t="shared" si="7"/>
        <v>1635.8698815689459</v>
      </c>
    </row>
    <row r="28" spans="2:39" s="1" customFormat="1" ht="12" customHeight="1" x14ac:dyDescent="0.2">
      <c r="B28" s="64">
        <v>1600</v>
      </c>
      <c r="C28" s="65"/>
      <c r="D28" s="12">
        <f t="shared" si="8"/>
        <v>243.43625127087458</v>
      </c>
      <c r="E28" s="45">
        <f t="shared" si="4"/>
        <v>272.60094279954842</v>
      </c>
      <c r="F28" s="45">
        <f t="shared" si="4"/>
        <v>284.31966445958733</v>
      </c>
      <c r="G28" s="45">
        <f t="shared" si="8"/>
        <v>551.27265656648729</v>
      </c>
      <c r="H28" s="45">
        <f t="shared" si="4"/>
        <v>312.33627824341499</v>
      </c>
      <c r="I28" s="45">
        <f t="shared" si="8"/>
        <v>661.2279011050091</v>
      </c>
      <c r="J28" s="45">
        <f t="shared" si="4"/>
        <v>341.7698834266194</v>
      </c>
      <c r="K28" s="45">
        <f t="shared" si="8"/>
        <v>803.62218804519057</v>
      </c>
      <c r="L28" s="45">
        <f t="shared" si="4"/>
        <v>364.74757329873086</v>
      </c>
      <c r="M28" s="46">
        <f t="shared" si="8"/>
        <v>397.77211277246198</v>
      </c>
      <c r="N28" s="45">
        <f t="shared" si="5"/>
        <v>542.08720777369047</v>
      </c>
      <c r="O28" s="45">
        <f t="shared" si="5"/>
        <v>583.01589873584271</v>
      </c>
      <c r="P28" s="45">
        <f t="shared" si="9"/>
        <v>787.42791926008852</v>
      </c>
      <c r="Q28" s="45">
        <f t="shared" si="5"/>
        <v>662.55315773831967</v>
      </c>
      <c r="R28" s="45">
        <f t="shared" si="9"/>
        <v>922.27482683005019</v>
      </c>
      <c r="S28" s="45">
        <f t="shared" si="5"/>
        <v>749.9950219639702</v>
      </c>
      <c r="T28" s="45">
        <f t="shared" si="9"/>
        <v>1114.7651510886649</v>
      </c>
      <c r="U28" s="47">
        <f t="shared" si="5"/>
        <v>823.2873797314212</v>
      </c>
      <c r="V28" s="45">
        <f t="shared" si="9"/>
        <v>504.61145784040917</v>
      </c>
      <c r="W28" s="45">
        <f t="shared" si="6"/>
        <v>811.04783023379184</v>
      </c>
      <c r="X28" s="45">
        <f t="shared" si="6"/>
        <v>875.5886797917999</v>
      </c>
      <c r="Y28" s="45">
        <f t="shared" si="10"/>
        <v>1002.7480493095528</v>
      </c>
      <c r="Z28" s="45">
        <f t="shared" si="6"/>
        <v>1012.7700372332242</v>
      </c>
      <c r="AA28" s="45">
        <f t="shared" si="10"/>
        <v>1171.9960311697098</v>
      </c>
      <c r="AB28" s="45">
        <f t="shared" si="6"/>
        <v>1164.7926582595255</v>
      </c>
      <c r="AC28" s="45">
        <f t="shared" si="10"/>
        <v>1405.0710347145612</v>
      </c>
      <c r="AD28" s="45">
        <f t="shared" si="6"/>
        <v>1289.2710141906161</v>
      </c>
      <c r="AE28" s="45">
        <f t="shared" si="10"/>
        <v>720.09134590298311</v>
      </c>
      <c r="AF28" s="45">
        <f t="shared" si="7"/>
        <v>1012.3717597244495</v>
      </c>
      <c r="AG28" s="45">
        <f t="shared" si="7"/>
        <v>1218.1370831074973</v>
      </c>
      <c r="AH28" s="45">
        <f t="shared" si="11"/>
        <v>1444.7145482432079</v>
      </c>
      <c r="AI28" s="45">
        <f t="shared" si="7"/>
        <v>1414.4473561641148</v>
      </c>
      <c r="AJ28" s="45">
        <f t="shared" si="11"/>
        <v>1687.5667044124325</v>
      </c>
      <c r="AK28" s="45">
        <f t="shared" si="7"/>
        <v>1592.0050125427999</v>
      </c>
      <c r="AL28" s="45">
        <f t="shared" si="11"/>
        <v>2016.3340134098762</v>
      </c>
      <c r="AM28" s="45">
        <f t="shared" si="7"/>
        <v>1752.7177302524422</v>
      </c>
    </row>
    <row r="29" spans="2:39" s="1" customFormat="1" ht="12" customHeight="1" x14ac:dyDescent="0.2">
      <c r="B29" s="58">
        <v>1800</v>
      </c>
      <c r="C29" s="63"/>
      <c r="D29" s="43">
        <f t="shared" si="8"/>
        <v>273.86578267973391</v>
      </c>
      <c r="E29" s="48">
        <f t="shared" si="4"/>
        <v>308.94773517282152</v>
      </c>
      <c r="F29" s="48">
        <f t="shared" si="4"/>
        <v>322.228953054199</v>
      </c>
      <c r="G29" s="48">
        <f t="shared" si="8"/>
        <v>620.18173863729817</v>
      </c>
      <c r="H29" s="48">
        <f t="shared" si="4"/>
        <v>353.98111534253695</v>
      </c>
      <c r="I29" s="48">
        <f t="shared" si="8"/>
        <v>743.88138874313529</v>
      </c>
      <c r="J29" s="48">
        <f t="shared" si="4"/>
        <v>387.33920121683531</v>
      </c>
      <c r="K29" s="48">
        <f t="shared" si="8"/>
        <v>904.07496155083936</v>
      </c>
      <c r="L29" s="48">
        <f t="shared" si="4"/>
        <v>413.38058307189499</v>
      </c>
      <c r="M29" s="49">
        <f t="shared" si="8"/>
        <v>447.49362686901981</v>
      </c>
      <c r="N29" s="48">
        <f t="shared" si="5"/>
        <v>614.36550214351587</v>
      </c>
      <c r="O29" s="48">
        <f t="shared" si="5"/>
        <v>660.75135190062167</v>
      </c>
      <c r="P29" s="48">
        <f t="shared" si="9"/>
        <v>885.85640916759962</v>
      </c>
      <c r="Q29" s="48">
        <f t="shared" si="5"/>
        <v>750.89357877009559</v>
      </c>
      <c r="R29" s="48">
        <f t="shared" si="9"/>
        <v>1037.5591801838066</v>
      </c>
      <c r="S29" s="48">
        <f t="shared" si="5"/>
        <v>849.99435822583291</v>
      </c>
      <c r="T29" s="48">
        <f t="shared" si="9"/>
        <v>1254.1107949747479</v>
      </c>
      <c r="U29" s="50">
        <f t="shared" si="5"/>
        <v>933.05903036227744</v>
      </c>
      <c r="V29" s="48">
        <f t="shared" si="9"/>
        <v>567.6878900704603</v>
      </c>
      <c r="W29" s="48">
        <f t="shared" si="6"/>
        <v>919.18754093163079</v>
      </c>
      <c r="X29" s="48">
        <f t="shared" si="6"/>
        <v>992.33383709737313</v>
      </c>
      <c r="Y29" s="48">
        <f t="shared" si="10"/>
        <v>1128.0915554732469</v>
      </c>
      <c r="Z29" s="48">
        <f t="shared" si="6"/>
        <v>1147.8060421976543</v>
      </c>
      <c r="AA29" s="48">
        <f t="shared" si="10"/>
        <v>1318.4955350659236</v>
      </c>
      <c r="AB29" s="48">
        <f t="shared" si="6"/>
        <v>1320.0983460274622</v>
      </c>
      <c r="AC29" s="48">
        <f t="shared" si="10"/>
        <v>1580.7049140538813</v>
      </c>
      <c r="AD29" s="48">
        <f t="shared" si="6"/>
        <v>1461.1738160826983</v>
      </c>
      <c r="AE29" s="48">
        <f t="shared" si="10"/>
        <v>810.10276414085604</v>
      </c>
      <c r="AF29" s="48">
        <f t="shared" si="7"/>
        <v>1147.3546610210426</v>
      </c>
      <c r="AG29" s="48">
        <f t="shared" si="7"/>
        <v>1380.5553608551638</v>
      </c>
      <c r="AH29" s="48">
        <f t="shared" si="11"/>
        <v>1625.3038667736091</v>
      </c>
      <c r="AI29" s="48">
        <f t="shared" si="7"/>
        <v>1603.0403369859971</v>
      </c>
      <c r="AJ29" s="48">
        <f t="shared" si="11"/>
        <v>1898.5125424639866</v>
      </c>
      <c r="AK29" s="48">
        <f t="shared" si="7"/>
        <v>1804.2723475485066</v>
      </c>
      <c r="AL29" s="48">
        <f t="shared" si="11"/>
        <v>2268.3757650861107</v>
      </c>
      <c r="AM29" s="48">
        <f t="shared" si="7"/>
        <v>1986.4134276194343</v>
      </c>
    </row>
    <row r="30" spans="2:39" s="1" customFormat="1" ht="12" customHeight="1" x14ac:dyDescent="0.2">
      <c r="B30" s="64">
        <v>2000</v>
      </c>
      <c r="C30" s="65"/>
      <c r="D30" s="12">
        <f t="shared" si="8"/>
        <v>304.29531408859316</v>
      </c>
      <c r="E30" s="45">
        <f t="shared" si="4"/>
        <v>345.29452754609468</v>
      </c>
      <c r="F30" s="45">
        <f t="shared" si="4"/>
        <v>360.13824164881061</v>
      </c>
      <c r="G30" s="45">
        <f t="shared" si="8"/>
        <v>689.09082070810905</v>
      </c>
      <c r="H30" s="45">
        <f t="shared" si="4"/>
        <v>395.62595244165891</v>
      </c>
      <c r="I30" s="45">
        <f t="shared" si="8"/>
        <v>826.53487638126137</v>
      </c>
      <c r="J30" s="45">
        <f t="shared" si="4"/>
        <v>432.90851900705127</v>
      </c>
      <c r="K30" s="45">
        <f t="shared" si="8"/>
        <v>1004.5277350564882</v>
      </c>
      <c r="L30" s="45">
        <f t="shared" si="4"/>
        <v>462.01359284505912</v>
      </c>
      <c r="M30" s="46">
        <f t="shared" si="8"/>
        <v>497.21514096557746</v>
      </c>
      <c r="N30" s="45">
        <f t="shared" si="5"/>
        <v>686.64379651334127</v>
      </c>
      <c r="O30" s="45">
        <f t="shared" si="5"/>
        <v>738.48680506540063</v>
      </c>
      <c r="P30" s="45">
        <f t="shared" si="9"/>
        <v>984.28489907511073</v>
      </c>
      <c r="Q30" s="45">
        <f t="shared" si="5"/>
        <v>839.23399980187162</v>
      </c>
      <c r="R30" s="45">
        <f t="shared" si="9"/>
        <v>1152.8435335375627</v>
      </c>
      <c r="S30" s="45">
        <f t="shared" si="5"/>
        <v>949.99369448769562</v>
      </c>
      <c r="T30" s="45">
        <f t="shared" si="9"/>
        <v>1393.4564388608312</v>
      </c>
      <c r="U30" s="47">
        <f t="shared" si="5"/>
        <v>1042.8306809931335</v>
      </c>
      <c r="V30" s="45">
        <f t="shared" si="9"/>
        <v>630.76432230051148</v>
      </c>
      <c r="W30" s="45">
        <f t="shared" si="6"/>
        <v>1027.3272516294696</v>
      </c>
      <c r="X30" s="45">
        <f t="shared" si="6"/>
        <v>1109.0789944029464</v>
      </c>
      <c r="Y30" s="45">
        <f t="shared" si="10"/>
        <v>1253.4350616369413</v>
      </c>
      <c r="Z30" s="45">
        <f t="shared" si="6"/>
        <v>1282.8420471620841</v>
      </c>
      <c r="AA30" s="45">
        <f t="shared" si="10"/>
        <v>1464.9950389621374</v>
      </c>
      <c r="AB30" s="45">
        <f t="shared" si="6"/>
        <v>1475.4040337953988</v>
      </c>
      <c r="AC30" s="45">
        <f t="shared" si="10"/>
        <v>1756.3387933932015</v>
      </c>
      <c r="AD30" s="45">
        <f t="shared" si="6"/>
        <v>1633.0766179747804</v>
      </c>
      <c r="AE30" s="45">
        <f t="shared" si="10"/>
        <v>900.11418237872897</v>
      </c>
      <c r="AF30" s="45">
        <f t="shared" si="7"/>
        <v>1282.337562317636</v>
      </c>
      <c r="AG30" s="45">
        <f t="shared" si="7"/>
        <v>1542.9736386028301</v>
      </c>
      <c r="AH30" s="45">
        <f t="shared" si="11"/>
        <v>1805.8931853040101</v>
      </c>
      <c r="AI30" s="45">
        <f t="shared" si="7"/>
        <v>1791.6333178078792</v>
      </c>
      <c r="AJ30" s="45">
        <f t="shared" si="11"/>
        <v>2109.4583805155407</v>
      </c>
      <c r="AK30" s="45">
        <f t="shared" si="7"/>
        <v>2016.539682554213</v>
      </c>
      <c r="AL30" s="45">
        <f t="shared" si="11"/>
        <v>2520.4175167623457</v>
      </c>
      <c r="AM30" s="45">
        <f t="shared" si="7"/>
        <v>2220.1091249864267</v>
      </c>
    </row>
    <row r="31" spans="2:39" s="1" customFormat="1" ht="12" customHeight="1" x14ac:dyDescent="0.2">
      <c r="B31" s="58">
        <v>2200</v>
      </c>
      <c r="C31" s="63"/>
      <c r="D31" s="43">
        <f t="shared" si="8"/>
        <v>334.72484549745252</v>
      </c>
      <c r="E31" s="48">
        <f t="shared" si="4"/>
        <v>381.64131991936773</v>
      </c>
      <c r="F31" s="48">
        <f t="shared" si="4"/>
        <v>398.04753024342227</v>
      </c>
      <c r="G31" s="48">
        <f t="shared" si="8"/>
        <v>757.99990277891993</v>
      </c>
      <c r="H31" s="48">
        <f t="shared" si="4"/>
        <v>437.27078954078098</v>
      </c>
      <c r="I31" s="48">
        <f t="shared" si="8"/>
        <v>909.18836401938745</v>
      </c>
      <c r="J31" s="48">
        <f t="shared" si="4"/>
        <v>478.47783679726717</v>
      </c>
      <c r="K31" s="48">
        <f t="shared" si="8"/>
        <v>1104.9805085621369</v>
      </c>
      <c r="L31" s="48">
        <f t="shared" si="4"/>
        <v>510.64660261822326</v>
      </c>
      <c r="M31" s="49">
        <f t="shared" si="8"/>
        <v>546.93665506213517</v>
      </c>
      <c r="N31" s="48">
        <f t="shared" si="5"/>
        <v>758.92209088316667</v>
      </c>
      <c r="O31" s="48">
        <f t="shared" si="5"/>
        <v>816.2222582301797</v>
      </c>
      <c r="P31" s="48">
        <f t="shared" si="9"/>
        <v>1082.7133889826218</v>
      </c>
      <c r="Q31" s="48">
        <f t="shared" si="5"/>
        <v>927.57442083364754</v>
      </c>
      <c r="R31" s="48">
        <f t="shared" si="9"/>
        <v>1268.1278868913189</v>
      </c>
      <c r="S31" s="48">
        <f t="shared" si="5"/>
        <v>1049.9930307495583</v>
      </c>
      <c r="T31" s="48">
        <f t="shared" si="9"/>
        <v>1532.802082746914</v>
      </c>
      <c r="U31" s="50">
        <f t="shared" si="5"/>
        <v>1152.6023316239898</v>
      </c>
      <c r="V31" s="48">
        <f t="shared" si="9"/>
        <v>693.84075453056266</v>
      </c>
      <c r="W31" s="48">
        <f t="shared" si="6"/>
        <v>1135.4669623273085</v>
      </c>
      <c r="X31" s="48">
        <f t="shared" si="6"/>
        <v>1225.8241517085196</v>
      </c>
      <c r="Y31" s="48">
        <f t="shared" si="10"/>
        <v>1378.7785678006353</v>
      </c>
      <c r="Z31" s="48">
        <f t="shared" si="6"/>
        <v>1417.8780521265141</v>
      </c>
      <c r="AA31" s="48">
        <f t="shared" si="10"/>
        <v>1611.494542858351</v>
      </c>
      <c r="AB31" s="48">
        <f t="shared" si="6"/>
        <v>1630.7097215633357</v>
      </c>
      <c r="AC31" s="48">
        <f t="shared" si="10"/>
        <v>1931.9726727325217</v>
      </c>
      <c r="AD31" s="48">
        <f t="shared" si="6"/>
        <v>1804.9794198668624</v>
      </c>
      <c r="AE31" s="48">
        <f t="shared" si="10"/>
        <v>990.12560061660179</v>
      </c>
      <c r="AF31" s="48">
        <f t="shared" si="7"/>
        <v>1417.3204636142291</v>
      </c>
      <c r="AG31" s="48">
        <f t="shared" si="7"/>
        <v>1705.3919163504963</v>
      </c>
      <c r="AH31" s="48">
        <f t="shared" si="11"/>
        <v>1986.4825038344109</v>
      </c>
      <c r="AI31" s="48">
        <f t="shared" si="7"/>
        <v>1980.2262986297612</v>
      </c>
      <c r="AJ31" s="48">
        <f t="shared" si="11"/>
        <v>2320.4042185670946</v>
      </c>
      <c r="AK31" s="48">
        <f t="shared" si="7"/>
        <v>2228.8070175599196</v>
      </c>
      <c r="AL31" s="48">
        <f t="shared" si="11"/>
        <v>2772.4592684385798</v>
      </c>
      <c r="AM31" s="48">
        <f t="shared" si="7"/>
        <v>2453.8048223534188</v>
      </c>
    </row>
    <row r="32" spans="2:39" s="1" customFormat="1" ht="12" hidden="1" customHeight="1" x14ac:dyDescent="0.2">
      <c r="B32" s="64">
        <v>2400</v>
      </c>
      <c r="C32" s="65"/>
      <c r="D32" s="12">
        <f t="shared" si="8"/>
        <v>365.15437690631182</v>
      </c>
      <c r="E32" s="45">
        <f t="shared" si="4"/>
        <v>417.98811229264089</v>
      </c>
      <c r="F32" s="45">
        <f t="shared" si="4"/>
        <v>435.95681883803394</v>
      </c>
      <c r="G32" s="45">
        <f t="shared" si="8"/>
        <v>826.90898484973081</v>
      </c>
      <c r="H32" s="45">
        <f t="shared" si="4"/>
        <v>478.91562663990294</v>
      </c>
      <c r="I32" s="45">
        <f t="shared" si="8"/>
        <v>991.84185165751364</v>
      </c>
      <c r="J32" s="45">
        <f t="shared" si="4"/>
        <v>524.04715458748308</v>
      </c>
      <c r="K32" s="45">
        <f t="shared" si="8"/>
        <v>1205.4332820677857</v>
      </c>
      <c r="L32" s="45">
        <f t="shared" si="4"/>
        <v>559.27961239138733</v>
      </c>
      <c r="M32" s="46">
        <f t="shared" si="8"/>
        <v>596.658169158693</v>
      </c>
      <c r="N32" s="45">
        <f t="shared" si="5"/>
        <v>831.20038525299208</v>
      </c>
      <c r="O32" s="45">
        <f t="shared" si="5"/>
        <v>893.95771139495878</v>
      </c>
      <c r="P32" s="45">
        <f t="shared" si="9"/>
        <v>1181.1418788901328</v>
      </c>
      <c r="Q32" s="45">
        <f t="shared" si="5"/>
        <v>1015.9148418654233</v>
      </c>
      <c r="R32" s="45">
        <f t="shared" si="9"/>
        <v>1383.4122402450753</v>
      </c>
      <c r="S32" s="45">
        <f t="shared" si="5"/>
        <v>1149.992367011421</v>
      </c>
      <c r="T32" s="45">
        <f t="shared" si="9"/>
        <v>1672.1477266329973</v>
      </c>
      <c r="U32" s="47">
        <f t="shared" si="5"/>
        <v>1262.3739822548457</v>
      </c>
      <c r="V32" s="45">
        <f t="shared" si="9"/>
        <v>756.91718676061384</v>
      </c>
      <c r="W32" s="45">
        <f t="shared" si="6"/>
        <v>1243.6066730251475</v>
      </c>
      <c r="X32" s="45">
        <f t="shared" si="6"/>
        <v>1342.5693090140933</v>
      </c>
      <c r="Y32" s="45">
        <f t="shared" si="10"/>
        <v>1504.1220739643293</v>
      </c>
      <c r="Z32" s="45">
        <f t="shared" si="6"/>
        <v>1552.9140570909437</v>
      </c>
      <c r="AA32" s="45">
        <f t="shared" si="10"/>
        <v>1757.9940467545648</v>
      </c>
      <c r="AB32" s="45">
        <f t="shared" si="6"/>
        <v>1786.0154093312724</v>
      </c>
      <c r="AC32" s="45">
        <f t="shared" si="10"/>
        <v>2107.6065520718416</v>
      </c>
      <c r="AD32" s="45">
        <f t="shared" si="6"/>
        <v>1976.8822217589445</v>
      </c>
      <c r="AE32" s="45">
        <f t="shared" si="10"/>
        <v>1080.1370188544747</v>
      </c>
      <c r="AF32" s="45">
        <f t="shared" si="7"/>
        <v>1552.3033649108224</v>
      </c>
      <c r="AG32" s="45">
        <f t="shared" si="7"/>
        <v>1867.8101940981628</v>
      </c>
      <c r="AH32" s="45">
        <f t="shared" si="11"/>
        <v>2167.0718223648119</v>
      </c>
      <c r="AI32" s="45">
        <f t="shared" si="7"/>
        <v>2168.8192794516426</v>
      </c>
      <c r="AJ32" s="45">
        <f t="shared" si="11"/>
        <v>2531.3500566186485</v>
      </c>
      <c r="AK32" s="45">
        <f t="shared" si="7"/>
        <v>2441.0743525656262</v>
      </c>
      <c r="AL32" s="45">
        <f t="shared" si="11"/>
        <v>3024.5010201148148</v>
      </c>
      <c r="AM32" s="45">
        <f t="shared" si="7"/>
        <v>2687.5005197204109</v>
      </c>
    </row>
    <row r="33" spans="2:39" s="1" customFormat="1" ht="12" hidden="1" customHeight="1" x14ac:dyDescent="0.2">
      <c r="B33" s="66">
        <v>2500</v>
      </c>
      <c r="C33" s="67"/>
      <c r="D33" s="11">
        <f t="shared" si="8"/>
        <v>380.36914261074151</v>
      </c>
      <c r="E33" s="51">
        <f t="shared" si="4"/>
        <v>436.16150847927747</v>
      </c>
      <c r="F33" s="51">
        <f t="shared" si="4"/>
        <v>454.91146313533977</v>
      </c>
      <c r="G33" s="51">
        <f t="shared" si="8"/>
        <v>861.36352588513637</v>
      </c>
      <c r="H33" s="51">
        <f t="shared" si="4"/>
        <v>499.73804518946395</v>
      </c>
      <c r="I33" s="51">
        <f t="shared" si="8"/>
        <v>1033.1685954765767</v>
      </c>
      <c r="J33" s="51">
        <f t="shared" si="4"/>
        <v>546.83181348259109</v>
      </c>
      <c r="K33" s="51">
        <f t="shared" si="8"/>
        <v>1255.65966882061</v>
      </c>
      <c r="L33" s="51">
        <f t="shared" si="4"/>
        <v>583.59611727796937</v>
      </c>
      <c r="M33" s="52">
        <f t="shared" si="8"/>
        <v>621.51892620697186</v>
      </c>
      <c r="N33" s="51">
        <f t="shared" si="5"/>
        <v>867.33953243790484</v>
      </c>
      <c r="O33" s="51">
        <f t="shared" si="5"/>
        <v>932.8254379773482</v>
      </c>
      <c r="P33" s="51">
        <f t="shared" si="9"/>
        <v>1230.3561238438883</v>
      </c>
      <c r="Q33" s="51">
        <f t="shared" si="5"/>
        <v>1060.0850523813115</v>
      </c>
      <c r="R33" s="51">
        <f t="shared" si="9"/>
        <v>1441.0544169219534</v>
      </c>
      <c r="S33" s="51">
        <f t="shared" si="5"/>
        <v>1199.9920351423523</v>
      </c>
      <c r="T33" s="51">
        <f t="shared" si="9"/>
        <v>1741.8205485760388</v>
      </c>
      <c r="U33" s="53">
        <f t="shared" si="5"/>
        <v>1317.2598075702738</v>
      </c>
      <c r="V33" s="51">
        <f t="shared" si="9"/>
        <v>788.45540287563938</v>
      </c>
      <c r="W33" s="51">
        <f t="shared" si="6"/>
        <v>1297.6765283740669</v>
      </c>
      <c r="X33" s="51">
        <f t="shared" si="6"/>
        <v>1400.9418876668799</v>
      </c>
      <c r="Y33" s="51">
        <f t="shared" si="10"/>
        <v>1566.7938270461764</v>
      </c>
      <c r="Z33" s="51">
        <f t="shared" si="6"/>
        <v>1620.432059573159</v>
      </c>
      <c r="AA33" s="51">
        <f t="shared" si="10"/>
        <v>1831.2437987026715</v>
      </c>
      <c r="AB33" s="51">
        <f t="shared" si="6"/>
        <v>1863.6682532152408</v>
      </c>
      <c r="AC33" s="51">
        <f t="shared" si="10"/>
        <v>2195.4234917415019</v>
      </c>
      <c r="AD33" s="51">
        <f t="shared" si="6"/>
        <v>2062.8336227049858</v>
      </c>
      <c r="AE33" s="51">
        <f t="shared" si="10"/>
        <v>1125.1427279734112</v>
      </c>
      <c r="AF33" s="51">
        <f t="shared" si="7"/>
        <v>1619.7948155591191</v>
      </c>
      <c r="AG33" s="51">
        <f t="shared" si="7"/>
        <v>1949.0193329719959</v>
      </c>
      <c r="AH33" s="51">
        <f t="shared" si="11"/>
        <v>2257.3664816300125</v>
      </c>
      <c r="AI33" s="51">
        <f t="shared" si="7"/>
        <v>2263.1157698625839</v>
      </c>
      <c r="AJ33" s="51">
        <f t="shared" si="11"/>
        <v>2636.8229756444257</v>
      </c>
      <c r="AK33" s="51">
        <f t="shared" si="7"/>
        <v>2547.2080200684795</v>
      </c>
      <c r="AL33" s="51">
        <f t="shared" si="11"/>
        <v>3150.5218959529316</v>
      </c>
      <c r="AM33" s="51">
        <f t="shared" si="7"/>
        <v>2804.3483684039074</v>
      </c>
    </row>
    <row r="34" spans="2:39" s="1" customFormat="1" ht="12" customHeight="1" x14ac:dyDescent="0.2">
      <c r="B34" s="64">
        <v>2400</v>
      </c>
      <c r="C34" s="65"/>
      <c r="D34" s="12">
        <f t="shared" si="8"/>
        <v>365.15437690631182</v>
      </c>
      <c r="E34" s="45">
        <f t="shared" si="4"/>
        <v>417.98811229264089</v>
      </c>
      <c r="F34" s="45">
        <f t="shared" si="4"/>
        <v>435.95681883803394</v>
      </c>
      <c r="G34" s="45">
        <f t="shared" si="8"/>
        <v>826.90898484973081</v>
      </c>
      <c r="H34" s="45">
        <f t="shared" si="4"/>
        <v>478.91562663990294</v>
      </c>
      <c r="I34" s="45">
        <f t="shared" si="8"/>
        <v>991.84185165751364</v>
      </c>
      <c r="J34" s="45">
        <f t="shared" si="4"/>
        <v>524.04715458748308</v>
      </c>
      <c r="K34" s="45">
        <f t="shared" si="8"/>
        <v>1205.4332820677857</v>
      </c>
      <c r="L34" s="45">
        <f t="shared" si="4"/>
        <v>559.27961239138733</v>
      </c>
      <c r="M34" s="46">
        <f t="shared" si="8"/>
        <v>596.658169158693</v>
      </c>
      <c r="N34" s="45">
        <f t="shared" si="5"/>
        <v>831.20038525299208</v>
      </c>
      <c r="O34" s="45">
        <f t="shared" si="5"/>
        <v>893.95771139495878</v>
      </c>
      <c r="P34" s="45">
        <f t="shared" si="9"/>
        <v>1181.1418788901328</v>
      </c>
      <c r="Q34" s="45">
        <f t="shared" si="5"/>
        <v>1015.9148418654233</v>
      </c>
      <c r="R34" s="45">
        <f t="shared" si="9"/>
        <v>1383.4122402450753</v>
      </c>
      <c r="S34" s="45">
        <f t="shared" si="5"/>
        <v>1149.992367011421</v>
      </c>
      <c r="T34" s="45">
        <f t="shared" si="9"/>
        <v>1672.1477266329973</v>
      </c>
      <c r="U34" s="47">
        <f t="shared" si="5"/>
        <v>1262.3739822548457</v>
      </c>
      <c r="V34" s="45">
        <f t="shared" si="9"/>
        <v>756.91718676061384</v>
      </c>
      <c r="W34" s="45">
        <f t="shared" si="6"/>
        <v>1243.6066730251475</v>
      </c>
      <c r="X34" s="45">
        <f t="shared" si="6"/>
        <v>1342.5693090140933</v>
      </c>
      <c r="Y34" s="45">
        <f t="shared" si="10"/>
        <v>1504.1220739643293</v>
      </c>
      <c r="Z34" s="45">
        <f t="shared" si="6"/>
        <v>1552.9140570909437</v>
      </c>
      <c r="AA34" s="45">
        <f t="shared" si="10"/>
        <v>1757.9940467545648</v>
      </c>
      <c r="AB34" s="45">
        <f t="shared" si="6"/>
        <v>1786.0154093312724</v>
      </c>
      <c r="AC34" s="45">
        <f t="shared" si="10"/>
        <v>2107.6065520718416</v>
      </c>
      <c r="AD34" s="45">
        <f t="shared" si="6"/>
        <v>1976.8822217589445</v>
      </c>
      <c r="AE34" s="45">
        <f t="shared" si="10"/>
        <v>1080.1370188544747</v>
      </c>
      <c r="AF34" s="45">
        <f t="shared" si="7"/>
        <v>1552.3033649108224</v>
      </c>
      <c r="AG34" s="45">
        <f t="shared" si="7"/>
        <v>1867.8101940981628</v>
      </c>
      <c r="AH34" s="45">
        <f t="shared" si="11"/>
        <v>2167.0718223648119</v>
      </c>
      <c r="AI34" s="45">
        <f t="shared" si="7"/>
        <v>2168.8192794516426</v>
      </c>
      <c r="AJ34" s="45">
        <f t="shared" si="11"/>
        <v>2531.3500566186485</v>
      </c>
      <c r="AK34" s="45">
        <f t="shared" si="7"/>
        <v>2441.0743525656262</v>
      </c>
      <c r="AL34" s="45">
        <f t="shared" si="11"/>
        <v>3024.5010201148148</v>
      </c>
      <c r="AM34" s="45">
        <f t="shared" si="7"/>
        <v>2687.5005197204109</v>
      </c>
    </row>
    <row r="35" spans="2:39" s="1" customFormat="1" ht="12" hidden="1" customHeight="1" x14ac:dyDescent="0.2">
      <c r="B35" s="64">
        <v>2800</v>
      </c>
      <c r="C35" s="65"/>
      <c r="D35" s="12">
        <f t="shared" si="8"/>
        <v>426.01343972403049</v>
      </c>
      <c r="E35" s="45">
        <f t="shared" si="4"/>
        <v>490.68169703918716</v>
      </c>
      <c r="F35" s="45">
        <f t="shared" si="4"/>
        <v>511.77539602725716</v>
      </c>
      <c r="G35" s="45">
        <f t="shared" si="8"/>
        <v>964.72714899135269</v>
      </c>
      <c r="H35" s="45">
        <f t="shared" si="4"/>
        <v>562.20530083814697</v>
      </c>
      <c r="I35" s="45">
        <f t="shared" si="8"/>
        <v>1157.148826933766</v>
      </c>
      <c r="J35" s="45">
        <f t="shared" si="4"/>
        <v>615.185790167915</v>
      </c>
      <c r="K35" s="45">
        <f t="shared" si="8"/>
        <v>1406.3388290790833</v>
      </c>
      <c r="L35" s="45">
        <f t="shared" si="4"/>
        <v>656.5456319377156</v>
      </c>
      <c r="M35" s="46">
        <f t="shared" si="8"/>
        <v>696.10119735180842</v>
      </c>
      <c r="N35" s="45">
        <f t="shared" si="5"/>
        <v>975.75697399264277</v>
      </c>
      <c r="O35" s="45">
        <f t="shared" si="5"/>
        <v>1049.4286177245167</v>
      </c>
      <c r="P35" s="45">
        <f t="shared" si="9"/>
        <v>1377.998858705155</v>
      </c>
      <c r="Q35" s="45">
        <f t="shared" si="5"/>
        <v>1192.5956839289754</v>
      </c>
      <c r="R35" s="45">
        <f t="shared" si="9"/>
        <v>1613.9809469525878</v>
      </c>
      <c r="S35" s="45">
        <f t="shared" si="5"/>
        <v>1349.9910395351465</v>
      </c>
      <c r="T35" s="45">
        <f t="shared" si="9"/>
        <v>1950.8390144051634</v>
      </c>
      <c r="U35" s="47">
        <f t="shared" si="5"/>
        <v>1481.9172835165582</v>
      </c>
      <c r="V35" s="45">
        <f t="shared" si="9"/>
        <v>883.0700512207161</v>
      </c>
      <c r="W35" s="45">
        <f t="shared" si="6"/>
        <v>1459.8860944208254</v>
      </c>
      <c r="X35" s="45">
        <f t="shared" si="6"/>
        <v>1576.0596236252397</v>
      </c>
      <c r="Y35" s="45">
        <f t="shared" si="10"/>
        <v>1754.8090862917174</v>
      </c>
      <c r="Z35" s="45">
        <f t="shared" si="6"/>
        <v>1822.9860670198038</v>
      </c>
      <c r="AA35" s="45">
        <f t="shared" si="10"/>
        <v>2050.993054546992</v>
      </c>
      <c r="AB35" s="45">
        <f t="shared" si="6"/>
        <v>2096.6267848671459</v>
      </c>
      <c r="AC35" s="45">
        <f t="shared" si="10"/>
        <v>2458.8743107504824</v>
      </c>
      <c r="AD35" s="45">
        <f t="shared" si="6"/>
        <v>2320.6878255431088</v>
      </c>
      <c r="AE35" s="45">
        <f t="shared" si="10"/>
        <v>1260.1598553302206</v>
      </c>
      <c r="AF35" s="45">
        <f t="shared" si="7"/>
        <v>1822.2691675040089</v>
      </c>
      <c r="AG35" s="45">
        <f t="shared" si="7"/>
        <v>2192.6467495934953</v>
      </c>
      <c r="AH35" s="45">
        <f t="shared" si="11"/>
        <v>2528.2504594256143</v>
      </c>
      <c r="AI35" s="45">
        <f t="shared" si="7"/>
        <v>2546.0052410954067</v>
      </c>
      <c r="AJ35" s="45">
        <f t="shared" si="11"/>
        <v>2953.2417327217568</v>
      </c>
      <c r="AK35" s="45">
        <f t="shared" si="7"/>
        <v>2865.6090225770395</v>
      </c>
      <c r="AL35" s="45">
        <f t="shared" si="11"/>
        <v>3528.5845234672838</v>
      </c>
      <c r="AM35" s="45">
        <f t="shared" si="7"/>
        <v>3154.8919144543956</v>
      </c>
    </row>
    <row r="36" spans="2:39" s="1" customFormat="1" ht="12" customHeight="1" x14ac:dyDescent="0.2">
      <c r="B36" s="58">
        <v>2600</v>
      </c>
      <c r="C36" s="63"/>
      <c r="D36" s="43">
        <f t="shared" si="8"/>
        <v>395.58390831517113</v>
      </c>
      <c r="E36" s="48">
        <f t="shared" si="4"/>
        <v>454.334904665914</v>
      </c>
      <c r="F36" s="48">
        <f t="shared" si="4"/>
        <v>473.86610743264561</v>
      </c>
      <c r="G36" s="48">
        <f t="shared" si="8"/>
        <v>895.81806692054181</v>
      </c>
      <c r="H36" s="48">
        <f t="shared" si="4"/>
        <v>520.56046373902495</v>
      </c>
      <c r="I36" s="48">
        <f t="shared" si="8"/>
        <v>1074.4953392956397</v>
      </c>
      <c r="J36" s="48">
        <f t="shared" si="4"/>
        <v>569.61647237769898</v>
      </c>
      <c r="K36" s="48">
        <f t="shared" si="8"/>
        <v>1305.8860555734348</v>
      </c>
      <c r="L36" s="48">
        <f t="shared" si="4"/>
        <v>607.91262216455152</v>
      </c>
      <c r="M36" s="49">
        <f t="shared" si="8"/>
        <v>646.37968325525071</v>
      </c>
      <c r="N36" s="48">
        <f t="shared" si="5"/>
        <v>903.47867962281748</v>
      </c>
      <c r="O36" s="48">
        <f t="shared" si="5"/>
        <v>971.69316455973785</v>
      </c>
      <c r="P36" s="48">
        <f t="shared" si="9"/>
        <v>1279.5703687976438</v>
      </c>
      <c r="Q36" s="48">
        <f t="shared" si="5"/>
        <v>1104.2552628971994</v>
      </c>
      <c r="R36" s="48">
        <f t="shared" si="9"/>
        <v>1498.6965935988314</v>
      </c>
      <c r="S36" s="48">
        <f t="shared" si="5"/>
        <v>1249.991703273284</v>
      </c>
      <c r="T36" s="48">
        <f t="shared" si="9"/>
        <v>1811.4933705190804</v>
      </c>
      <c r="U36" s="50">
        <f t="shared" si="5"/>
        <v>1372.1456328857021</v>
      </c>
      <c r="V36" s="48">
        <f t="shared" si="9"/>
        <v>819.99361899066503</v>
      </c>
      <c r="W36" s="48">
        <f t="shared" si="6"/>
        <v>1351.7463837229864</v>
      </c>
      <c r="X36" s="48">
        <f t="shared" si="6"/>
        <v>1459.3144663196665</v>
      </c>
      <c r="Y36" s="48">
        <f t="shared" si="10"/>
        <v>1629.4655801280235</v>
      </c>
      <c r="Z36" s="48">
        <f t="shared" si="6"/>
        <v>1687.9500620553738</v>
      </c>
      <c r="AA36" s="48">
        <f t="shared" si="10"/>
        <v>1904.4935506507786</v>
      </c>
      <c r="AB36" s="48">
        <f t="shared" si="6"/>
        <v>1941.3210970992091</v>
      </c>
      <c r="AC36" s="48">
        <f t="shared" si="10"/>
        <v>2283.2404314111618</v>
      </c>
      <c r="AD36" s="48">
        <f t="shared" si="6"/>
        <v>2148.7850236510267</v>
      </c>
      <c r="AE36" s="48">
        <f t="shared" si="10"/>
        <v>1170.1484370923476</v>
      </c>
      <c r="AF36" s="48">
        <f t="shared" si="7"/>
        <v>1687.2862662074158</v>
      </c>
      <c r="AG36" s="48">
        <f t="shared" si="7"/>
        <v>2030.2284718458291</v>
      </c>
      <c r="AH36" s="48">
        <f t="shared" si="11"/>
        <v>2347.6611408952131</v>
      </c>
      <c r="AI36" s="48">
        <f t="shared" si="7"/>
        <v>2357.4122602735247</v>
      </c>
      <c r="AJ36" s="48">
        <f t="shared" si="11"/>
        <v>2742.2958946702024</v>
      </c>
      <c r="AK36" s="48">
        <f t="shared" si="7"/>
        <v>2653.3416875713328</v>
      </c>
      <c r="AL36" s="48">
        <f t="shared" si="11"/>
        <v>3276.5427717910493</v>
      </c>
      <c r="AM36" s="48">
        <f t="shared" si="7"/>
        <v>2921.1962170874035</v>
      </c>
    </row>
    <row r="37" spans="2:39" ht="4.5" customHeight="1" x14ac:dyDescent="0.2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2:39" x14ac:dyDescent="0.2">
      <c r="B38" s="9"/>
      <c r="C38" s="10"/>
      <c r="D38" s="10"/>
      <c r="E38" s="10"/>
    </row>
    <row r="39" spans="2:39" x14ac:dyDescent="0.2">
      <c r="B39" s="9"/>
      <c r="C39" s="10"/>
      <c r="D39" s="10"/>
      <c r="E39" s="10"/>
    </row>
    <row r="40" spans="2:39" x14ac:dyDescent="0.2">
      <c r="B40" s="9"/>
      <c r="C40" s="10"/>
      <c r="D40" s="10"/>
      <c r="E40" s="10"/>
    </row>
  </sheetData>
  <sheetProtection password="A0B0" sheet="1" objects="1" scenarios="1"/>
  <mergeCells count="32"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32:C32"/>
    <mergeCell ref="B26:C26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E14:AM14"/>
    <mergeCell ref="AE3:AM3"/>
    <mergeCell ref="B15:C15"/>
    <mergeCell ref="D3:L3"/>
    <mergeCell ref="M3:U3"/>
    <mergeCell ref="V3:AD3"/>
    <mergeCell ref="A8:C8"/>
    <mergeCell ref="B14:C14"/>
    <mergeCell ref="D14:L14"/>
    <mergeCell ref="M14:U14"/>
    <mergeCell ref="V14:AD14"/>
  </mergeCells>
  <pageMargins left="0.7" right="0.7" top="0.75" bottom="0.75" header="0.3" footer="0.3"/>
  <pageSetup paperSize="9" orientation="landscape" r:id="rId1"/>
  <headerFooter>
    <oddHeader>&amp;R&amp;G</oddHeader>
    <oddFooter>&amp;L&amp;"Arial,Normal"&amp;9* För att upprätthålla en ständig produktutveckling förbehåller Curant sig rätten att ändra tekniska 
specifikationer utan föregående meddelande. Curant reserverar sig för eventuella feltryck.</oddFooter>
  </headerFooter>
  <ignoredErrors>
    <ignoredError sqref="H18:AM41" formula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415314a-4345-4586-a59b-1c1efb8c69fc">
      <Terms xmlns="http://schemas.microsoft.com/office/infopath/2007/PartnerControls"/>
    </lcf76f155ced4ddcb4097134ff3c332f>
    <TaxCatchAll xmlns="2ca98d74-ee61-472f-b1c2-26b96a3ee81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69B768779FB347BEC83DD1385197A6" ma:contentTypeVersion="16" ma:contentTypeDescription="Create a new document." ma:contentTypeScope="" ma:versionID="2c51081feb19d58672e4a2bf20e47076">
  <xsd:schema xmlns:xsd="http://www.w3.org/2001/XMLSchema" xmlns:xs="http://www.w3.org/2001/XMLSchema" xmlns:p="http://schemas.microsoft.com/office/2006/metadata/properties" xmlns:ns2="2ca98d74-ee61-472f-b1c2-26b96a3ee813" xmlns:ns3="9415314a-4345-4586-a59b-1c1efb8c69fc" targetNamespace="http://schemas.microsoft.com/office/2006/metadata/properties" ma:root="true" ma:fieldsID="77e5dc86182258bdcc7cb6923b8dda63" ns2:_="" ns3:_="">
    <xsd:import namespace="2ca98d74-ee61-472f-b1c2-26b96a3ee813"/>
    <xsd:import namespace="9415314a-4345-4586-a59b-1c1efb8c69f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98d74-ee61-472f-b1c2-26b96a3ee8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5dd73a4-5a58-49d4-9e49-b4fdac061144}" ma:internalName="TaxCatchAll" ma:showField="CatchAllData" ma:web="2ca98d74-ee61-472f-b1c2-26b96a3ee8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15314a-4345-4586-a59b-1c1efb8c69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e5dcced-94db-4148-a68c-ba6ef1bdc3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6613EE-D837-47FE-BE44-71441C05569B}">
  <ds:schemaRefs>
    <ds:schemaRef ds:uri="http://schemas.microsoft.com/office/2006/metadata/properties"/>
    <ds:schemaRef ds:uri="http://schemas.microsoft.com/office/infopath/2007/PartnerControls"/>
    <ds:schemaRef ds:uri="9415314a-4345-4586-a59b-1c1efb8c69fc"/>
    <ds:schemaRef ds:uri="2ca98d74-ee61-472f-b1c2-26b96a3ee813"/>
  </ds:schemaRefs>
</ds:datastoreItem>
</file>

<file path=customXml/itemProps2.xml><?xml version="1.0" encoding="utf-8"?>
<ds:datastoreItem xmlns:ds="http://schemas.openxmlformats.org/officeDocument/2006/customXml" ds:itemID="{02BA2F56-052D-46A6-ADB3-4A9CCABF81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a98d74-ee61-472f-b1c2-26b96a3ee813"/>
    <ds:schemaRef ds:uri="9415314a-4345-4586-a59b-1c1efb8c69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2581D7-DA88-47DC-AAAF-13E04A3A1D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Nordling</dc:creator>
  <cp:lastModifiedBy>Dan Olsson</cp:lastModifiedBy>
  <cp:lastPrinted>2017-07-12T07:55:37Z</cp:lastPrinted>
  <dcterms:created xsi:type="dcterms:W3CDTF">2014-09-23T13:24:37Z</dcterms:created>
  <dcterms:modified xsi:type="dcterms:W3CDTF">2022-09-06T11:00:23Z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0x010100A569B768779FB347BEC83DD1385197A6</vt:lpwstr>
  </property>
  <property fmtid="{D5CDD505-2E9C-101B-9397-08002B2CF9AE}" pid="3" name="MediaServiceImageTags">
    <vt:lpwstr/>
  </property>
</Properties>
</file>