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curantse.sharepoint.com/sites/CurantKlimatAB/Shared Documents/Curant/Produkter/Radiatorer/CHI Hygien Integra/"/>
    </mc:Choice>
  </mc:AlternateContent>
  <xr:revisionPtr revIDLastSave="21" documentId="11_B87A72C0BB82D268A0FA5398DA1453B6F01DF864" xr6:coauthVersionLast="47" xr6:coauthVersionMax="47" xr10:uidLastSave="{B3FC12DD-1B75-4A9E-BF3A-B750B73B90E4}"/>
  <bookViews>
    <workbookView xWindow="-120" yWindow="-120" windowWidth="29040" windowHeight="15840" tabRatio="605" xr2:uid="{00000000-000D-0000-FFFF-FFFF00000000}"/>
  </bookViews>
  <sheets>
    <sheet name="T 10-20-3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H31" i="2" l="1"/>
  <c r="E31" i="2"/>
  <c r="G31" i="2"/>
  <c r="I31" i="2"/>
  <c r="M31" i="2"/>
  <c r="D31" i="2"/>
  <c r="F31" i="2"/>
  <c r="J31" i="2"/>
  <c r="L31" i="2"/>
  <c r="K31" i="2"/>
  <c r="I16" i="2"/>
  <c r="O26" i="2"/>
  <c r="L16" i="2"/>
  <c r="O24" i="2"/>
  <c r="I20" i="2"/>
  <c r="K30" i="2"/>
  <c r="R28" i="2"/>
  <c r="D16" i="2"/>
  <c r="R17" i="2"/>
  <c r="P22" i="2"/>
  <c r="N16" i="2"/>
  <c r="H21" i="2"/>
  <c r="H24" i="2"/>
  <c r="D22" i="2"/>
  <c r="H27" i="2"/>
  <c r="E27" i="2"/>
  <c r="R21" i="2"/>
  <c r="E25" i="2"/>
  <c r="E19" i="2"/>
  <c r="R25" i="2"/>
  <c r="D26" i="2"/>
  <c r="O22" i="2"/>
  <c r="R20" i="2"/>
  <c r="F28" i="2"/>
  <c r="N20" i="2"/>
  <c r="O27" i="2"/>
  <c r="L22" i="2"/>
  <c r="K26" i="2"/>
  <c r="R24" i="2"/>
  <c r="H28" i="2"/>
  <c r="K21" i="2"/>
  <c r="K28" i="2"/>
  <c r="H22" i="2"/>
  <c r="N19" i="2"/>
  <c r="F25" i="2"/>
  <c r="L26" i="2"/>
  <c r="L20" i="2"/>
  <c r="R22" i="2"/>
  <c r="F30" i="2"/>
  <c r="Q19" i="2"/>
  <c r="I29" i="2"/>
  <c r="J17" i="2"/>
  <c r="F22" i="2"/>
  <c r="N25" i="2"/>
  <c r="E16" i="2"/>
  <c r="D30" i="2"/>
  <c r="I25" i="2"/>
  <c r="O28" i="2"/>
  <c r="H20" i="2"/>
  <c r="L17" i="2"/>
  <c r="P26" i="2"/>
  <c r="E20" i="2"/>
  <c r="D28" i="2"/>
  <c r="O21" i="2"/>
  <c r="R18" i="2"/>
  <c r="K29" i="2"/>
  <c r="K24" i="2"/>
  <c r="P25" i="2"/>
  <c r="O19" i="2"/>
  <c r="N22" i="2"/>
  <c r="M18" i="2"/>
  <c r="P24" i="2"/>
  <c r="H26" i="2"/>
  <c r="K25" i="2"/>
  <c r="I30" i="2"/>
  <c r="E29" i="2"/>
  <c r="D25" i="2"/>
  <c r="P28" i="2"/>
  <c r="L29" i="2"/>
  <c r="D24" i="2"/>
  <c r="D18" i="2"/>
  <c r="F23" i="2"/>
  <c r="K23" i="2"/>
  <c r="N21" i="2"/>
  <c r="L27" i="2"/>
  <c r="D27" i="2"/>
  <c r="K19" i="2"/>
  <c r="P27" i="2"/>
  <c r="D21" i="2"/>
  <c r="G17" i="2"/>
  <c r="D29" i="2"/>
  <c r="D23" i="2"/>
  <c r="L25" i="2"/>
  <c r="E18" i="2"/>
  <c r="I22" i="2"/>
  <c r="Q23" i="2"/>
  <c r="M24" i="2"/>
  <c r="N27" i="2"/>
  <c r="L24" i="2"/>
  <c r="J19" i="2"/>
  <c r="P23" i="2"/>
  <c r="D20" i="2"/>
  <c r="G29" i="2"/>
  <c r="H16" i="2"/>
  <c r="I27" i="2"/>
  <c r="E23" i="2"/>
  <c r="L18" i="2"/>
  <c r="L23" i="2"/>
  <c r="R19" i="2"/>
  <c r="J29" i="2"/>
  <c r="M26" i="2"/>
  <c r="R23" i="2"/>
  <c r="I21" i="2"/>
  <c r="N17" i="2"/>
  <c r="N24" i="2"/>
  <c r="E22" i="2"/>
  <c r="L19" i="2"/>
  <c r="D17" i="2"/>
  <c r="E26" i="2"/>
  <c r="K20" i="2"/>
  <c r="L28" i="2"/>
  <c r="N23" i="2"/>
  <c r="E21" i="2"/>
  <c r="Q16" i="2"/>
  <c r="I24" i="2"/>
  <c r="P21" i="2"/>
  <c r="H18" i="2"/>
  <c r="G18" i="2"/>
  <c r="O25" i="2"/>
  <c r="Q18" i="2"/>
  <c r="R27" i="2"/>
  <c r="I23" i="2"/>
  <c r="P20" i="2"/>
  <c r="J16" i="2"/>
  <c r="E24" i="2"/>
  <c r="L21" i="2"/>
  <c r="Q17" i="2"/>
  <c r="Q22" i="2"/>
  <c r="N18" i="2"/>
  <c r="H23" i="2"/>
  <c r="G16" i="2"/>
  <c r="J23" i="2"/>
  <c r="Q26" i="2"/>
  <c r="K17" i="2"/>
  <c r="H25" i="2"/>
  <c r="H19" i="2"/>
  <c r="M29" i="2"/>
  <c r="I18" i="2"/>
  <c r="E17" i="2"/>
  <c r="F27" i="2"/>
  <c r="G20" i="2"/>
  <c r="P17" i="2"/>
  <c r="R16" i="2"/>
  <c r="I28" i="2"/>
  <c r="M20" i="2"/>
  <c r="F17" i="2"/>
  <c r="M16" i="2"/>
  <c r="H30" i="2"/>
  <c r="Q20" i="2"/>
  <c r="G19" i="2"/>
  <c r="I26" i="2"/>
  <c r="F29" i="2"/>
  <c r="H17" i="2"/>
  <c r="G21" i="2"/>
  <c r="G27" i="2"/>
  <c r="P19" i="2"/>
  <c r="F16" i="2"/>
  <c r="O17" i="2"/>
  <c r="M17" i="2"/>
  <c r="G22" i="2"/>
  <c r="M27" i="2"/>
  <c r="G30" i="2"/>
  <c r="I19" i="2"/>
  <c r="O20" i="2"/>
  <c r="M22" i="2"/>
  <c r="J25" i="2"/>
  <c r="Q28" i="2"/>
  <c r="J30" i="2"/>
  <c r="P18" i="2"/>
  <c r="G23" i="2"/>
  <c r="M25" i="2"/>
  <c r="J28" i="2"/>
  <c r="P16" i="2"/>
  <c r="K18" i="2"/>
  <c r="M21" i="2"/>
  <c r="G24" i="2"/>
  <c r="Q25" i="2"/>
  <c r="J27" i="2"/>
  <c r="M30" i="2"/>
  <c r="F18" i="2"/>
  <c r="O16" i="2"/>
  <c r="M19" i="2"/>
  <c r="J22" i="2"/>
  <c r="Q24" i="2"/>
  <c r="G28" i="2"/>
  <c r="F20" i="2"/>
  <c r="N26" i="2"/>
  <c r="F26" i="2"/>
  <c r="R26" i="2"/>
  <c r="K16" i="2"/>
  <c r="D19" i="2"/>
  <c r="J21" i="2"/>
  <c r="M23" i="2"/>
  <c r="G25" i="2"/>
  <c r="G26" i="2"/>
  <c r="M28" i="2"/>
  <c r="I17" i="2"/>
  <c r="O18" i="2"/>
  <c r="J20" i="2"/>
  <c r="Q21" i="2"/>
  <c r="J24" i="2"/>
  <c r="J26" i="2"/>
  <c r="Q27" i="2"/>
  <c r="F19" i="2"/>
  <c r="H29" i="2"/>
  <c r="F24" i="2"/>
  <c r="O23" i="2"/>
  <c r="K27" i="2"/>
  <c r="L30" i="2"/>
  <c r="K22" i="2"/>
  <c r="E30" i="2"/>
  <c r="N28" i="2"/>
  <c r="F21" i="2"/>
  <c r="E28" i="2"/>
  <c r="J18" i="2"/>
</calcChain>
</file>

<file path=xl/sharedStrings.xml><?xml version="1.0" encoding="utf-8"?>
<sst xmlns="http://schemas.openxmlformats.org/spreadsheetml/2006/main" count="36" uniqueCount="14">
  <si>
    <t>n-coefficients</t>
  </si>
  <si>
    <t>° C</t>
  </si>
  <si>
    <t xml:space="preserve">Delta T </t>
  </si>
  <si>
    <t>Typ</t>
  </si>
  <si>
    <t>Höjd</t>
  </si>
  <si>
    <t>W/m vid 75/65/20</t>
  </si>
  <si>
    <t>Systemtemperaturer</t>
  </si>
  <si>
    <t>Tillopp</t>
  </si>
  <si>
    <t>Retur</t>
  </si>
  <si>
    <t>Rum</t>
  </si>
  <si>
    <t>CHI 10</t>
  </si>
  <si>
    <t>CHI 20</t>
  </si>
  <si>
    <t>CHI 30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</si>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</sst>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0_)"/>
    <numFmt numFmtId="166" formatCode="0.0_)"/>
  </numFmts>
  <fonts count="8" x14ac:knownFonts="1">
    <font>
      <sz val="10"/>
      <name val="Arial"/>
      <charset val="162"/>
    </font>
    <font>
      <b/>
      <i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2" borderId="3" xfId="0" applyNumberFormat="1" applyFont="1" applyFill="1" applyBorder="1"/>
    <xf numFmtId="164" fontId="2" fillId="2" borderId="3" xfId="0" applyNumberFormat="1" applyFont="1" applyFill="1" applyBorder="1"/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4" fillId="0" borderId="0" xfId="0" applyNumberFormat="1" applyFont="1"/>
    <xf numFmtId="164" fontId="5" fillId="0" borderId="0" xfId="0" applyNumberFormat="1" applyFont="1"/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164" fontId="3" fillId="2" borderId="1" xfId="0" applyNumberFormat="1" applyFont="1" applyFill="1" applyBorder="1"/>
    <xf numFmtId="164" fontId="3" fillId="2" borderId="4" xfId="0" applyNumberFormat="1" applyFont="1" applyFill="1" applyBorder="1"/>
    <xf numFmtId="164" fontId="6" fillId="0" borderId="2" xfId="0" applyNumberFormat="1" applyFont="1" applyBorder="1"/>
    <xf numFmtId="165" fontId="6" fillId="0" borderId="2" xfId="0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165" fontId="6" fillId="0" borderId="0" xfId="0" applyNumberFormat="1" applyFont="1"/>
    <xf numFmtId="164" fontId="7" fillId="0" borderId="2" xfId="0" applyNumberFormat="1" applyFont="1" applyBorder="1" applyProtection="1">
      <protection locked="0"/>
    </xf>
    <xf numFmtId="164" fontId="2" fillId="2" borderId="3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centerContinuous"/>
    </xf>
    <xf numFmtId="164" fontId="2" fillId="0" borderId="3" xfId="0" applyNumberFormat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Continuous"/>
    </xf>
    <xf numFmtId="164" fontId="2" fillId="2" borderId="4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/>
    <xf numFmtId="166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Protection="1">
      <protection hidden="1"/>
    </xf>
    <xf numFmtId="164" fontId="5" fillId="2" borderId="2" xfId="0" applyNumberFormat="1" applyFont="1" applyFill="1" applyBorder="1" applyProtection="1"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view="pageLayout" topLeftCell="A4" zoomScale="140" zoomScaleNormal="125" zoomScalePageLayoutView="140" workbookViewId="0">
      <selection activeCell="O22" sqref="O22"/>
    </sheetView>
  </sheetViews>
  <sheetFormatPr defaultRowHeight="11.25" x14ac:dyDescent="0.2"/>
  <cols>
    <col min="1" max="1" width="7.7109375" style="6" customWidth="1"/>
    <col min="2" max="2" width="4.5703125" style="6" customWidth="1"/>
    <col min="3" max="3" width="3" style="6" customWidth="1"/>
    <col min="4" max="11" width="5.140625" style="6" bestFit="1" customWidth="1"/>
    <col min="12" max="13" width="5.5703125" style="6" bestFit="1" customWidth="1"/>
    <col min="14" max="14" width="5.140625" style="6" bestFit="1" customWidth="1"/>
    <col min="15" max="18" width="5.5703125" style="6" bestFit="1" customWidth="1"/>
    <col min="19" max="16384" width="9.140625" style="6"/>
  </cols>
  <sheetData>
    <row r="1" spans="1:18" s="5" customFormat="1" ht="42" customHeight="1" x14ac:dyDescent="0.2"/>
    <row r="2" spans="1:18" ht="6.75" customHeight="1" x14ac:dyDescent="0.2"/>
    <row r="3" spans="1:18" ht="15.75" customHeight="1" x14ac:dyDescent="0.2">
      <c r="A3" s="1" t="s">
        <v>3</v>
      </c>
      <c r="B3" s="7"/>
      <c r="C3" s="8"/>
      <c r="D3" s="34" t="s">
        <v>10</v>
      </c>
      <c r="E3" s="35"/>
      <c r="F3" s="35"/>
      <c r="G3" s="35"/>
      <c r="H3" s="36"/>
      <c r="I3" s="34" t="s">
        <v>11</v>
      </c>
      <c r="J3" s="35"/>
      <c r="K3" s="35"/>
      <c r="L3" s="35"/>
      <c r="M3" s="36"/>
      <c r="N3" s="34" t="s">
        <v>12</v>
      </c>
      <c r="O3" s="35"/>
      <c r="P3" s="35"/>
      <c r="Q3" s="35"/>
      <c r="R3" s="36"/>
    </row>
    <row r="4" spans="1:18" ht="15.75" customHeight="1" x14ac:dyDescent="0.2">
      <c r="A4" s="1" t="s">
        <v>4</v>
      </c>
      <c r="B4" s="7"/>
      <c r="C4" s="8"/>
      <c r="D4" s="9">
        <v>300</v>
      </c>
      <c r="E4" s="9">
        <v>400</v>
      </c>
      <c r="F4" s="9">
        <v>500</v>
      </c>
      <c r="G4" s="9">
        <v>600</v>
      </c>
      <c r="H4" s="9">
        <v>900</v>
      </c>
      <c r="I4" s="9">
        <v>300</v>
      </c>
      <c r="J4" s="9">
        <v>400</v>
      </c>
      <c r="K4" s="9">
        <v>500</v>
      </c>
      <c r="L4" s="9">
        <v>600</v>
      </c>
      <c r="M4" s="9">
        <v>900</v>
      </c>
      <c r="N4" s="9">
        <v>300</v>
      </c>
      <c r="O4" s="9">
        <v>400</v>
      </c>
      <c r="P4" s="9">
        <v>500</v>
      </c>
      <c r="Q4" s="9">
        <v>600</v>
      </c>
      <c r="R4" s="9">
        <v>900</v>
      </c>
    </row>
    <row r="5" spans="1:18" ht="11.25" hidden="1" customHeight="1" x14ac:dyDescent="0.2">
      <c r="A5" s="2" t="s">
        <v>5</v>
      </c>
      <c r="B5" s="10"/>
      <c r="C5" s="11"/>
      <c r="D5" s="12">
        <v>334</v>
      </c>
      <c r="E5" s="12">
        <v>442</v>
      </c>
      <c r="F5" s="12">
        <v>540</v>
      </c>
      <c r="G5" s="12">
        <v>637</v>
      </c>
      <c r="H5" s="12">
        <v>828</v>
      </c>
      <c r="I5" s="12">
        <v>620</v>
      </c>
      <c r="J5" s="12">
        <v>769</v>
      </c>
      <c r="K5" s="12">
        <v>913</v>
      </c>
      <c r="L5" s="12">
        <v>1059</v>
      </c>
      <c r="M5" s="12">
        <v>1475</v>
      </c>
      <c r="N5" s="12">
        <v>838</v>
      </c>
      <c r="O5" s="12">
        <v>1040</v>
      </c>
      <c r="P5" s="12">
        <v>1234</v>
      </c>
      <c r="Q5" s="12">
        <v>1422</v>
      </c>
      <c r="R5" s="12">
        <v>1973</v>
      </c>
    </row>
    <row r="6" spans="1:18" hidden="1" x14ac:dyDescent="0.2">
      <c r="A6" s="2" t="s">
        <v>0</v>
      </c>
      <c r="B6" s="10"/>
      <c r="C6" s="11"/>
      <c r="D6" s="13">
        <v>1.3095000000000001</v>
      </c>
      <c r="E6" s="13">
        <v>1.3130999999999999</v>
      </c>
      <c r="F6" s="13">
        <v>1.3167</v>
      </c>
      <c r="G6" s="13">
        <v>1.3203</v>
      </c>
      <c r="H6" s="13">
        <v>1.3308</v>
      </c>
      <c r="I6" s="13">
        <v>1.29</v>
      </c>
      <c r="J6" s="13">
        <v>1.2957000000000001</v>
      </c>
      <c r="K6" s="13">
        <v>1.3015000000000001</v>
      </c>
      <c r="L6" s="13">
        <v>1.3071999999999999</v>
      </c>
      <c r="M6" s="13">
        <v>1.323</v>
      </c>
      <c r="N6" s="13">
        <v>1.2994000000000001</v>
      </c>
      <c r="O6" s="13">
        <v>1.2975000000000001</v>
      </c>
      <c r="P6" s="13">
        <v>1.2957000000000001</v>
      </c>
      <c r="Q6" s="13">
        <v>1.2938000000000001</v>
      </c>
      <c r="R6" s="13">
        <v>1.3131999999999999</v>
      </c>
    </row>
    <row r="7" spans="1:18" ht="15.75" customHeight="1" x14ac:dyDescent="0.2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9.25" customHeight="1" x14ac:dyDescent="0.2">
      <c r="A8" s="29" t="s">
        <v>6</v>
      </c>
      <c r="B8" s="30"/>
      <c r="C8" s="31"/>
    </row>
    <row r="9" spans="1:18" ht="15" customHeight="1" x14ac:dyDescent="0.2">
      <c r="A9" s="3" t="s">
        <v>7</v>
      </c>
      <c r="B9" s="17">
        <v>45</v>
      </c>
      <c r="C9" s="23" t="s">
        <v>1</v>
      </c>
    </row>
    <row r="10" spans="1:18" ht="15" customHeight="1" x14ac:dyDescent="0.2">
      <c r="A10" s="3" t="s">
        <v>8</v>
      </c>
      <c r="B10" s="17">
        <v>30</v>
      </c>
      <c r="C10" s="23" t="s">
        <v>1</v>
      </c>
    </row>
    <row r="11" spans="1:18" ht="15" customHeight="1" x14ac:dyDescent="0.2">
      <c r="A11" s="3" t="s">
        <v>9</v>
      </c>
      <c r="B11" s="17">
        <v>20</v>
      </c>
      <c r="C11" s="23" t="s">
        <v>1</v>
      </c>
    </row>
    <row r="12" spans="1:18" ht="16.5" customHeight="1" x14ac:dyDescent="0.2">
      <c r="A12" s="4" t="s">
        <v>2</v>
      </c>
      <c r="B12" s="24">
        <f>(AVERAGE(B9:B10))-B11</f>
        <v>17.5</v>
      </c>
      <c r="C12" s="23" t="s">
        <v>1</v>
      </c>
    </row>
    <row r="13" spans="1:18" ht="15" customHeight="1" x14ac:dyDescent="0.2"/>
    <row r="14" spans="1:18" ht="16.5" customHeight="1" x14ac:dyDescent="0.2">
      <c r="B14" s="32" t="s">
        <v>3</v>
      </c>
      <c r="C14" s="33"/>
      <c r="D14" s="35" t="s">
        <v>10</v>
      </c>
      <c r="E14" s="35"/>
      <c r="F14" s="35"/>
      <c r="G14" s="35"/>
      <c r="H14" s="36"/>
      <c r="I14" s="34" t="s">
        <v>11</v>
      </c>
      <c r="J14" s="35"/>
      <c r="K14" s="35"/>
      <c r="L14" s="35"/>
      <c r="M14" s="36"/>
      <c r="N14" s="34" t="s">
        <v>12</v>
      </c>
      <c r="O14" s="35"/>
      <c r="P14" s="35"/>
      <c r="Q14" s="35"/>
      <c r="R14" s="36"/>
    </row>
    <row r="15" spans="1:18" ht="16.5" customHeight="1" x14ac:dyDescent="0.2">
      <c r="B15" s="18" t="s">
        <v>4</v>
      </c>
      <c r="C15" s="19"/>
      <c r="D15" s="9">
        <v>300</v>
      </c>
      <c r="E15" s="9">
        <v>400</v>
      </c>
      <c r="F15" s="9">
        <v>500</v>
      </c>
      <c r="G15" s="9">
        <v>600</v>
      </c>
      <c r="H15" s="9">
        <v>900</v>
      </c>
      <c r="I15" s="9">
        <v>300</v>
      </c>
      <c r="J15" s="9">
        <v>400</v>
      </c>
      <c r="K15" s="9">
        <v>500</v>
      </c>
      <c r="L15" s="9">
        <v>600</v>
      </c>
      <c r="M15" s="9">
        <v>900</v>
      </c>
      <c r="N15" s="9">
        <v>300</v>
      </c>
      <c r="O15" s="9">
        <v>400</v>
      </c>
      <c r="P15" s="9">
        <v>500</v>
      </c>
      <c r="Q15" s="9">
        <v>600</v>
      </c>
      <c r="R15" s="9">
        <v>900</v>
      </c>
    </row>
    <row r="16" spans="1:18" ht="12" customHeight="1" x14ac:dyDescent="0.2">
      <c r="B16" s="20">
        <v>400</v>
      </c>
      <c r="C16" s="21"/>
      <c r="D16" s="25">
        <f t="shared" ref="D16:R25" si="0">(($B$12/50)^D$6)*(D$5/1000*$B16)</f>
        <v>33.788083767525499</v>
      </c>
      <c r="E16" s="25">
        <f t="shared" si="0"/>
        <v>44.544902194954837</v>
      </c>
      <c r="F16" s="25">
        <f t="shared" si="0"/>
        <v>54.216083954784942</v>
      </c>
      <c r="G16" s="25">
        <f t="shared" si="0"/>
        <v>63.713646647764044</v>
      </c>
      <c r="H16" s="25">
        <f t="shared" si="0"/>
        <v>81.909840742603535</v>
      </c>
      <c r="I16" s="25">
        <f t="shared" si="0"/>
        <v>64.017610243302386</v>
      </c>
      <c r="J16" s="25">
        <f t="shared" si="0"/>
        <v>78.928762955451177</v>
      </c>
      <c r="K16" s="25">
        <f t="shared" si="0"/>
        <v>93.139805908695067</v>
      </c>
      <c r="L16" s="25">
        <f t="shared" si="0"/>
        <v>107.38947000077837</v>
      </c>
      <c r="M16" s="25">
        <f t="shared" si="0"/>
        <v>147.11401026235774</v>
      </c>
      <c r="N16" s="25">
        <f t="shared" si="0"/>
        <v>85.677350292283748</v>
      </c>
      <c r="O16" s="25">
        <f t="shared" si="0"/>
        <v>106.54218965765801</v>
      </c>
      <c r="P16" s="25">
        <f t="shared" si="0"/>
        <v>126.65551818859134</v>
      </c>
      <c r="Q16" s="25">
        <f t="shared" si="0"/>
        <v>146.24291109803289</v>
      </c>
      <c r="R16" s="25">
        <f t="shared" si="0"/>
        <v>198.81870120718381</v>
      </c>
    </row>
    <row r="17" spans="2:18" ht="12" customHeight="1" x14ac:dyDescent="0.2">
      <c r="B17" s="18">
        <v>500</v>
      </c>
      <c r="C17" s="22"/>
      <c r="D17" s="26">
        <f t="shared" si="0"/>
        <v>42.235104709406876</v>
      </c>
      <c r="E17" s="26">
        <f t="shared" si="0"/>
        <v>55.681127743693544</v>
      </c>
      <c r="F17" s="26">
        <f t="shared" si="0"/>
        <v>67.770104943481186</v>
      </c>
      <c r="G17" s="26">
        <f t="shared" si="0"/>
        <v>79.64205830970505</v>
      </c>
      <c r="H17" s="26">
        <f t="shared" si="0"/>
        <v>102.38730092825442</v>
      </c>
      <c r="I17" s="26">
        <f t="shared" si="0"/>
        <v>80.022012804127996</v>
      </c>
      <c r="J17" s="26">
        <f t="shared" si="0"/>
        <v>98.66095369431396</v>
      </c>
      <c r="K17" s="26">
        <f t="shared" si="0"/>
        <v>116.42475738586884</v>
      </c>
      <c r="L17" s="26">
        <f t="shared" si="0"/>
        <v>134.23683750097297</v>
      </c>
      <c r="M17" s="26">
        <f t="shared" si="0"/>
        <v>183.89251282794717</v>
      </c>
      <c r="N17" s="26">
        <f t="shared" si="0"/>
        <v>107.09668786535468</v>
      </c>
      <c r="O17" s="26">
        <f t="shared" si="0"/>
        <v>133.17773707207252</v>
      </c>
      <c r="P17" s="26">
        <f t="shared" si="0"/>
        <v>158.31939773573916</v>
      </c>
      <c r="Q17" s="26">
        <f t="shared" si="0"/>
        <v>182.80363887254114</v>
      </c>
      <c r="R17" s="26">
        <f t="shared" si="0"/>
        <v>248.52337650897974</v>
      </c>
    </row>
    <row r="18" spans="2:18" ht="12" customHeight="1" x14ac:dyDescent="0.2">
      <c r="B18" s="20">
        <v>600</v>
      </c>
      <c r="C18" s="21"/>
      <c r="D18" s="25">
        <f t="shared" si="0"/>
        <v>50.682125651288246</v>
      </c>
      <c r="E18" s="25">
        <f t="shared" si="0"/>
        <v>66.817353292432244</v>
      </c>
      <c r="F18" s="25">
        <f t="shared" si="0"/>
        <v>81.324125932177409</v>
      </c>
      <c r="G18" s="25">
        <f t="shared" si="0"/>
        <v>95.570469971646062</v>
      </c>
      <c r="H18" s="25">
        <f t="shared" si="0"/>
        <v>122.86476111390529</v>
      </c>
      <c r="I18" s="25">
        <f t="shared" si="0"/>
        <v>96.026415364953593</v>
      </c>
      <c r="J18" s="25">
        <f t="shared" si="0"/>
        <v>118.39314443317676</v>
      </c>
      <c r="K18" s="25">
        <f t="shared" si="0"/>
        <v>139.70970886304264</v>
      </c>
      <c r="L18" s="25">
        <f t="shared" si="0"/>
        <v>161.08420500116756</v>
      </c>
      <c r="M18" s="25">
        <f t="shared" si="0"/>
        <v>220.67101539353661</v>
      </c>
      <c r="N18" s="25">
        <f t="shared" si="0"/>
        <v>128.5160254384256</v>
      </c>
      <c r="O18" s="25">
        <f t="shared" si="0"/>
        <v>159.81328448648702</v>
      </c>
      <c r="P18" s="25">
        <f t="shared" si="0"/>
        <v>189.983277282887</v>
      </c>
      <c r="Q18" s="25">
        <f t="shared" si="0"/>
        <v>219.36436664704934</v>
      </c>
      <c r="R18" s="25">
        <f t="shared" si="0"/>
        <v>298.2280518107757</v>
      </c>
    </row>
    <row r="19" spans="2:18" ht="12" customHeight="1" x14ac:dyDescent="0.2">
      <c r="B19" s="18">
        <v>700</v>
      </c>
      <c r="C19" s="22"/>
      <c r="D19" s="26">
        <f t="shared" si="0"/>
        <v>59.129146593169622</v>
      </c>
      <c r="E19" s="26">
        <f t="shared" si="0"/>
        <v>77.953578841170952</v>
      </c>
      <c r="F19" s="26">
        <f t="shared" si="0"/>
        <v>94.878146920873647</v>
      </c>
      <c r="G19" s="26">
        <f t="shared" si="0"/>
        <v>111.49888163358708</v>
      </c>
      <c r="H19" s="26">
        <f t="shared" si="0"/>
        <v>143.3422212995562</v>
      </c>
      <c r="I19" s="26">
        <f t="shared" si="0"/>
        <v>112.03081792577919</v>
      </c>
      <c r="J19" s="26">
        <f t="shared" si="0"/>
        <v>138.12533517203954</v>
      </c>
      <c r="K19" s="26">
        <f t="shared" si="0"/>
        <v>162.9946603402164</v>
      </c>
      <c r="L19" s="26">
        <f t="shared" si="0"/>
        <v>187.93157250136215</v>
      </c>
      <c r="M19" s="26">
        <f t="shared" si="0"/>
        <v>257.44951795912607</v>
      </c>
      <c r="N19" s="26">
        <f t="shared" si="0"/>
        <v>149.93536301149658</v>
      </c>
      <c r="O19" s="26">
        <f t="shared" si="0"/>
        <v>186.44883190090152</v>
      </c>
      <c r="P19" s="26">
        <f t="shared" si="0"/>
        <v>221.64715683003482</v>
      </c>
      <c r="Q19" s="26">
        <f t="shared" si="0"/>
        <v>255.92509442155756</v>
      </c>
      <c r="R19" s="26">
        <f t="shared" si="0"/>
        <v>347.93272711257168</v>
      </c>
    </row>
    <row r="20" spans="2:18" ht="12" customHeight="1" x14ac:dyDescent="0.2">
      <c r="B20" s="20">
        <v>800</v>
      </c>
      <c r="C20" s="21"/>
      <c r="D20" s="25">
        <f t="shared" si="0"/>
        <v>67.576167535050999</v>
      </c>
      <c r="E20" s="25">
        <f t="shared" si="0"/>
        <v>89.089804389909673</v>
      </c>
      <c r="F20" s="25">
        <f t="shared" si="0"/>
        <v>108.43216790956988</v>
      </c>
      <c r="G20" s="25">
        <f t="shared" si="0"/>
        <v>127.42729329552809</v>
      </c>
      <c r="H20" s="25">
        <f t="shared" si="0"/>
        <v>163.81968148520707</v>
      </c>
      <c r="I20" s="25">
        <f t="shared" si="0"/>
        <v>128.03522048660477</v>
      </c>
      <c r="J20" s="25">
        <f t="shared" si="0"/>
        <v>157.85752591090235</v>
      </c>
      <c r="K20" s="25">
        <f t="shared" si="0"/>
        <v>186.27961181739013</v>
      </c>
      <c r="L20" s="25">
        <f t="shared" si="0"/>
        <v>214.77894000155675</v>
      </c>
      <c r="M20" s="25">
        <f t="shared" si="0"/>
        <v>294.22802052471548</v>
      </c>
      <c r="N20" s="25">
        <f t="shared" si="0"/>
        <v>171.3547005845675</v>
      </c>
      <c r="O20" s="25">
        <f t="shared" si="0"/>
        <v>213.08437931531603</v>
      </c>
      <c r="P20" s="25">
        <f t="shared" si="0"/>
        <v>253.31103637718269</v>
      </c>
      <c r="Q20" s="25">
        <f t="shared" si="0"/>
        <v>292.48582219606578</v>
      </c>
      <c r="R20" s="25">
        <f t="shared" si="0"/>
        <v>397.63740241436761</v>
      </c>
    </row>
    <row r="21" spans="2:18" ht="12" customHeight="1" x14ac:dyDescent="0.2">
      <c r="B21" s="18">
        <v>900</v>
      </c>
      <c r="C21" s="22"/>
      <c r="D21" s="26">
        <f t="shared" si="0"/>
        <v>76.023188476932376</v>
      </c>
      <c r="E21" s="26">
        <f t="shared" si="0"/>
        <v>100.22602993864838</v>
      </c>
      <c r="F21" s="26">
        <f t="shared" si="0"/>
        <v>121.98618889826614</v>
      </c>
      <c r="G21" s="26">
        <f t="shared" si="0"/>
        <v>143.35570495746907</v>
      </c>
      <c r="H21" s="26">
        <f t="shared" si="0"/>
        <v>184.29714167085794</v>
      </c>
      <c r="I21" s="26">
        <f t="shared" si="0"/>
        <v>144.03962304743038</v>
      </c>
      <c r="J21" s="26">
        <f t="shared" si="0"/>
        <v>177.58971664976514</v>
      </c>
      <c r="K21" s="26">
        <f t="shared" si="0"/>
        <v>209.56456329456392</v>
      </c>
      <c r="L21" s="26">
        <f t="shared" si="0"/>
        <v>241.62630750175131</v>
      </c>
      <c r="M21" s="26">
        <f t="shared" si="0"/>
        <v>331.00652309030494</v>
      </c>
      <c r="N21" s="26">
        <f t="shared" si="0"/>
        <v>192.77403815763842</v>
      </c>
      <c r="O21" s="26">
        <f t="shared" si="0"/>
        <v>239.71992672973053</v>
      </c>
      <c r="P21" s="26">
        <f t="shared" si="0"/>
        <v>284.9749159243305</v>
      </c>
      <c r="Q21" s="26">
        <f t="shared" si="0"/>
        <v>329.04654997057401</v>
      </c>
      <c r="R21" s="26">
        <f t="shared" si="0"/>
        <v>447.34207771616354</v>
      </c>
    </row>
    <row r="22" spans="2:18" ht="12" customHeight="1" x14ac:dyDescent="0.2">
      <c r="B22" s="20">
        <v>1000</v>
      </c>
      <c r="C22" s="21"/>
      <c r="D22" s="25">
        <f t="shared" si="0"/>
        <v>84.470209418813752</v>
      </c>
      <c r="E22" s="25">
        <f t="shared" si="0"/>
        <v>111.36225548738709</v>
      </c>
      <c r="F22" s="25">
        <f t="shared" si="0"/>
        <v>135.54020988696237</v>
      </c>
      <c r="G22" s="25">
        <f t="shared" si="0"/>
        <v>159.2841166194101</v>
      </c>
      <c r="H22" s="25">
        <f t="shared" si="0"/>
        <v>204.77460185650884</v>
      </c>
      <c r="I22" s="25">
        <f t="shared" si="0"/>
        <v>160.04402560825599</v>
      </c>
      <c r="J22" s="25">
        <f t="shared" si="0"/>
        <v>197.32190738862792</v>
      </c>
      <c r="K22" s="25">
        <f t="shared" si="0"/>
        <v>232.84951477173769</v>
      </c>
      <c r="L22" s="25">
        <f t="shared" si="0"/>
        <v>268.47367500194594</v>
      </c>
      <c r="M22" s="25">
        <f t="shared" si="0"/>
        <v>367.78502565589434</v>
      </c>
      <c r="N22" s="25">
        <f t="shared" si="0"/>
        <v>214.19337573070936</v>
      </c>
      <c r="O22" s="25">
        <f t="shared" si="0"/>
        <v>266.35547414414503</v>
      </c>
      <c r="P22" s="25">
        <f t="shared" si="0"/>
        <v>316.63879547147832</v>
      </c>
      <c r="Q22" s="25">
        <f t="shared" si="0"/>
        <v>365.60727774508229</v>
      </c>
      <c r="R22" s="25">
        <f t="shared" si="0"/>
        <v>497.04675301795947</v>
      </c>
    </row>
    <row r="23" spans="2:18" ht="12" customHeight="1" x14ac:dyDescent="0.2">
      <c r="B23" s="18">
        <v>1100</v>
      </c>
      <c r="C23" s="22"/>
      <c r="D23" s="26">
        <f t="shared" si="0"/>
        <v>92.917230360695129</v>
      </c>
      <c r="E23" s="26">
        <f t="shared" si="0"/>
        <v>122.49848103612578</v>
      </c>
      <c r="F23" s="26">
        <f t="shared" si="0"/>
        <v>149.09423087565861</v>
      </c>
      <c r="G23" s="26">
        <f t="shared" si="0"/>
        <v>175.21252828135113</v>
      </c>
      <c r="H23" s="26">
        <f t="shared" si="0"/>
        <v>225.25206204215971</v>
      </c>
      <c r="I23" s="26">
        <f t="shared" si="0"/>
        <v>176.04842816908157</v>
      </c>
      <c r="J23" s="26">
        <f t="shared" si="0"/>
        <v>217.0540981274907</v>
      </c>
      <c r="K23" s="26">
        <f t="shared" si="0"/>
        <v>256.13446624891145</v>
      </c>
      <c r="L23" s="26">
        <f t="shared" si="0"/>
        <v>295.32104250214047</v>
      </c>
      <c r="M23" s="26">
        <f t="shared" si="0"/>
        <v>404.56352822148381</v>
      </c>
      <c r="N23" s="26">
        <f t="shared" si="0"/>
        <v>235.61271330378031</v>
      </c>
      <c r="O23" s="26">
        <f t="shared" si="0"/>
        <v>292.99102155855957</v>
      </c>
      <c r="P23" s="26">
        <f t="shared" si="0"/>
        <v>348.30267501862619</v>
      </c>
      <c r="Q23" s="26">
        <f t="shared" si="0"/>
        <v>402.16800551959045</v>
      </c>
      <c r="R23" s="26">
        <f t="shared" si="0"/>
        <v>546.75142831975552</v>
      </c>
    </row>
    <row r="24" spans="2:18" ht="12" customHeight="1" x14ac:dyDescent="0.2">
      <c r="B24" s="20">
        <v>1200</v>
      </c>
      <c r="C24" s="21"/>
      <c r="D24" s="25">
        <f t="shared" si="0"/>
        <v>101.36425130257649</v>
      </c>
      <c r="E24" s="25">
        <f t="shared" si="0"/>
        <v>133.63470658486449</v>
      </c>
      <c r="F24" s="25">
        <f t="shared" si="0"/>
        <v>162.64825186435482</v>
      </c>
      <c r="G24" s="25">
        <f t="shared" si="0"/>
        <v>191.14093994329212</v>
      </c>
      <c r="H24" s="25">
        <f t="shared" si="0"/>
        <v>245.72952222781058</v>
      </c>
      <c r="I24" s="25">
        <f t="shared" si="0"/>
        <v>192.05283072990719</v>
      </c>
      <c r="J24" s="25">
        <f t="shared" si="0"/>
        <v>236.78628886635352</v>
      </c>
      <c r="K24" s="25">
        <f t="shared" si="0"/>
        <v>279.41941772608527</v>
      </c>
      <c r="L24" s="25">
        <f t="shared" si="0"/>
        <v>322.16841000233512</v>
      </c>
      <c r="M24" s="25">
        <f t="shared" si="0"/>
        <v>441.34203078707321</v>
      </c>
      <c r="N24" s="25">
        <f t="shared" si="0"/>
        <v>257.0320508768512</v>
      </c>
      <c r="O24" s="25">
        <f t="shared" si="0"/>
        <v>319.62656897297404</v>
      </c>
      <c r="P24" s="25">
        <f t="shared" si="0"/>
        <v>379.966554565774</v>
      </c>
      <c r="Q24" s="25">
        <f t="shared" si="0"/>
        <v>438.72873329409867</v>
      </c>
      <c r="R24" s="25">
        <f t="shared" si="0"/>
        <v>596.45610362155139</v>
      </c>
    </row>
    <row r="25" spans="2:18" ht="12" customHeight="1" x14ac:dyDescent="0.2">
      <c r="B25" s="18">
        <v>1400</v>
      </c>
      <c r="C25" s="22"/>
      <c r="D25" s="26">
        <f t="shared" si="0"/>
        <v>118.25829318633924</v>
      </c>
      <c r="E25" s="26">
        <f t="shared" si="0"/>
        <v>155.9071576823419</v>
      </c>
      <c r="F25" s="26">
        <f t="shared" si="0"/>
        <v>189.75629384174729</v>
      </c>
      <c r="G25" s="26">
        <f t="shared" si="0"/>
        <v>222.99776326717415</v>
      </c>
      <c r="H25" s="26">
        <f t="shared" si="0"/>
        <v>286.6844425991124</v>
      </c>
      <c r="I25" s="26">
        <f t="shared" si="0"/>
        <v>224.06163585155838</v>
      </c>
      <c r="J25" s="26">
        <f t="shared" si="0"/>
        <v>276.25067034407908</v>
      </c>
      <c r="K25" s="26">
        <f t="shared" si="0"/>
        <v>325.9893206804328</v>
      </c>
      <c r="L25" s="26">
        <f t="shared" si="0"/>
        <v>375.86314500272431</v>
      </c>
      <c r="M25" s="26">
        <f t="shared" si="0"/>
        <v>514.89903591825214</v>
      </c>
      <c r="N25" s="26">
        <f t="shared" si="0"/>
        <v>299.87072602299315</v>
      </c>
      <c r="O25" s="26">
        <f t="shared" si="0"/>
        <v>372.89766380180305</v>
      </c>
      <c r="P25" s="26">
        <f t="shared" si="0"/>
        <v>443.29431366006963</v>
      </c>
      <c r="Q25" s="26">
        <f t="shared" si="0"/>
        <v>511.85018884311512</v>
      </c>
      <c r="R25" s="26">
        <f t="shared" si="0"/>
        <v>695.86545422514337</v>
      </c>
    </row>
    <row r="26" spans="2:18" ht="12" customHeight="1" x14ac:dyDescent="0.2">
      <c r="B26" s="20">
        <v>1600</v>
      </c>
      <c r="C26" s="21"/>
      <c r="D26" s="25">
        <f t="shared" ref="D26:R31" si="1">(($B$12/50)^D$6)*(D$5/1000*$B26)</f>
        <v>135.152335070102</v>
      </c>
      <c r="E26" s="25">
        <f t="shared" si="1"/>
        <v>178.17960877981935</v>
      </c>
      <c r="F26" s="25">
        <f t="shared" si="1"/>
        <v>216.86433581913977</v>
      </c>
      <c r="G26" s="25">
        <f t="shared" si="1"/>
        <v>254.85458659105618</v>
      </c>
      <c r="H26" s="25">
        <f t="shared" si="1"/>
        <v>327.63936297041414</v>
      </c>
      <c r="I26" s="25">
        <f t="shared" si="1"/>
        <v>256.07044097320954</v>
      </c>
      <c r="J26" s="25">
        <f t="shared" si="1"/>
        <v>315.71505182180471</v>
      </c>
      <c r="K26" s="25">
        <f t="shared" si="1"/>
        <v>372.55922363478027</v>
      </c>
      <c r="L26" s="25">
        <f t="shared" si="1"/>
        <v>429.5578800031135</v>
      </c>
      <c r="M26" s="25">
        <f t="shared" si="1"/>
        <v>588.45604104943095</v>
      </c>
      <c r="N26" s="25">
        <f t="shared" si="1"/>
        <v>342.70940116913499</v>
      </c>
      <c r="O26" s="25">
        <f t="shared" si="1"/>
        <v>426.16875863063206</v>
      </c>
      <c r="P26" s="25">
        <f t="shared" si="1"/>
        <v>506.62207275436538</v>
      </c>
      <c r="Q26" s="25">
        <f t="shared" si="1"/>
        <v>584.97164439213157</v>
      </c>
      <c r="R26" s="25">
        <f t="shared" si="1"/>
        <v>795.27480482873523</v>
      </c>
    </row>
    <row r="27" spans="2:18" ht="12" customHeight="1" x14ac:dyDescent="0.2">
      <c r="B27" s="18">
        <v>1800</v>
      </c>
      <c r="C27" s="22"/>
      <c r="D27" s="26">
        <f t="shared" si="1"/>
        <v>152.04637695386475</v>
      </c>
      <c r="E27" s="26">
        <f t="shared" si="1"/>
        <v>200.45205987729676</v>
      </c>
      <c r="F27" s="26">
        <f t="shared" si="1"/>
        <v>243.97237779653227</v>
      </c>
      <c r="G27" s="26">
        <f t="shared" si="1"/>
        <v>286.71140991493814</v>
      </c>
      <c r="H27" s="26">
        <f t="shared" si="1"/>
        <v>368.59428334171588</v>
      </c>
      <c r="I27" s="26">
        <f t="shared" si="1"/>
        <v>288.07924609486076</v>
      </c>
      <c r="J27" s="26">
        <f t="shared" si="1"/>
        <v>355.17943329953027</v>
      </c>
      <c r="K27" s="26">
        <f t="shared" si="1"/>
        <v>419.12912658912785</v>
      </c>
      <c r="L27" s="26">
        <f t="shared" si="1"/>
        <v>483.25261500350263</v>
      </c>
      <c r="M27" s="26">
        <f t="shared" si="1"/>
        <v>662.01304618060988</v>
      </c>
      <c r="N27" s="26">
        <f t="shared" si="1"/>
        <v>385.54807631527683</v>
      </c>
      <c r="O27" s="26">
        <f t="shared" si="1"/>
        <v>479.43985345946106</v>
      </c>
      <c r="P27" s="26">
        <f t="shared" si="1"/>
        <v>569.94983184866101</v>
      </c>
      <c r="Q27" s="26">
        <f t="shared" si="1"/>
        <v>658.09309994114801</v>
      </c>
      <c r="R27" s="26">
        <f t="shared" si="1"/>
        <v>894.68415543232709</v>
      </c>
    </row>
    <row r="28" spans="2:18" ht="12" customHeight="1" x14ac:dyDescent="0.2">
      <c r="B28" s="20">
        <v>2000</v>
      </c>
      <c r="C28" s="21"/>
      <c r="D28" s="25">
        <f t="shared" si="1"/>
        <v>168.9404188376275</v>
      </c>
      <c r="E28" s="25">
        <f t="shared" si="1"/>
        <v>222.72451097477418</v>
      </c>
      <c r="F28" s="25">
        <f t="shared" si="1"/>
        <v>271.08041977392475</v>
      </c>
      <c r="G28" s="25">
        <f t="shared" si="1"/>
        <v>318.5682332388202</v>
      </c>
      <c r="H28" s="25">
        <f t="shared" si="1"/>
        <v>409.54920371301768</v>
      </c>
      <c r="I28" s="25">
        <f t="shared" si="1"/>
        <v>320.08805121651199</v>
      </c>
      <c r="J28" s="25">
        <f t="shared" si="1"/>
        <v>394.64381477725584</v>
      </c>
      <c r="K28" s="25">
        <f t="shared" si="1"/>
        <v>465.69902954347538</v>
      </c>
      <c r="L28" s="25">
        <f t="shared" si="1"/>
        <v>536.94735000389187</v>
      </c>
      <c r="M28" s="25">
        <f t="shared" si="1"/>
        <v>735.57005131178869</v>
      </c>
      <c r="N28" s="25">
        <f t="shared" si="1"/>
        <v>428.38675146141873</v>
      </c>
      <c r="O28" s="25">
        <f t="shared" si="1"/>
        <v>532.71094828829007</v>
      </c>
      <c r="P28" s="25">
        <f t="shared" si="1"/>
        <v>633.27759094295664</v>
      </c>
      <c r="Q28" s="25">
        <f t="shared" si="1"/>
        <v>731.21455549016457</v>
      </c>
      <c r="R28" s="25">
        <f t="shared" si="1"/>
        <v>994.09350603591895</v>
      </c>
    </row>
    <row r="29" spans="2:18" ht="12" customHeight="1" x14ac:dyDescent="0.2">
      <c r="B29" s="18">
        <v>2200</v>
      </c>
      <c r="C29" s="22"/>
      <c r="D29" s="26">
        <f t="shared" si="1"/>
        <v>185.83446072139026</v>
      </c>
      <c r="E29" s="26">
        <f t="shared" si="1"/>
        <v>244.99696207225156</v>
      </c>
      <c r="F29" s="26">
        <f t="shared" si="1"/>
        <v>298.18846175131722</v>
      </c>
      <c r="G29" s="26">
        <f t="shared" si="1"/>
        <v>350.42505656270225</v>
      </c>
      <c r="H29" s="26">
        <f t="shared" si="1"/>
        <v>450.50412408431941</v>
      </c>
      <c r="I29" s="26">
        <f t="shared" si="1"/>
        <v>352.09685633816315</v>
      </c>
      <c r="J29" s="26">
        <f t="shared" si="1"/>
        <v>434.10819625498141</v>
      </c>
      <c r="K29" s="26">
        <f t="shared" si="1"/>
        <v>512.2689324978229</v>
      </c>
      <c r="L29" s="26">
        <f t="shared" si="1"/>
        <v>590.64208500428094</v>
      </c>
      <c r="M29" s="26">
        <f t="shared" si="1"/>
        <v>809.12705644296761</v>
      </c>
      <c r="N29" s="27" t="s">
        <v>13</v>
      </c>
      <c r="O29" s="27" t="s">
        <v>13</v>
      </c>
      <c r="P29" s="27" t="s">
        <v>13</v>
      </c>
      <c r="Q29" s="27" t="s">
        <v>13</v>
      </c>
      <c r="R29" s="27" t="s">
        <v>13</v>
      </c>
    </row>
    <row r="30" spans="2:18" ht="12" customHeight="1" x14ac:dyDescent="0.2">
      <c r="B30" s="20">
        <v>2600</v>
      </c>
      <c r="C30" s="21"/>
      <c r="D30" s="25">
        <f t="shared" si="1"/>
        <v>219.62254448891576</v>
      </c>
      <c r="E30" s="25">
        <f t="shared" si="1"/>
        <v>289.54186426720645</v>
      </c>
      <c r="F30" s="25">
        <f t="shared" si="1"/>
        <v>352.40454570610211</v>
      </c>
      <c r="G30" s="25">
        <f t="shared" si="1"/>
        <v>414.1387032104663</v>
      </c>
      <c r="H30" s="25">
        <f t="shared" si="1"/>
        <v>532.41396482692289</v>
      </c>
      <c r="I30" s="25">
        <f t="shared" si="1"/>
        <v>416.11446658146554</v>
      </c>
      <c r="J30" s="25">
        <f t="shared" si="1"/>
        <v>513.03695921043254</v>
      </c>
      <c r="K30" s="25">
        <f t="shared" si="1"/>
        <v>605.40873840651807</v>
      </c>
      <c r="L30" s="25">
        <f t="shared" si="1"/>
        <v>698.03155500505932</v>
      </c>
      <c r="M30" s="25">
        <f t="shared" si="1"/>
        <v>956.24106670532547</v>
      </c>
      <c r="N30" s="28" t="s">
        <v>13</v>
      </c>
      <c r="O30" s="28" t="s">
        <v>13</v>
      </c>
      <c r="P30" s="28" t="s">
        <v>13</v>
      </c>
      <c r="Q30" s="28" t="s">
        <v>13</v>
      </c>
      <c r="R30" s="28" t="s">
        <v>13</v>
      </c>
    </row>
    <row r="31" spans="2:18" ht="12" customHeight="1" x14ac:dyDescent="0.2">
      <c r="B31" s="18">
        <v>3000</v>
      </c>
      <c r="C31" s="22"/>
      <c r="D31" s="26">
        <f t="shared" si="1"/>
        <v>253.41062825644127</v>
      </c>
      <c r="E31" s="26">
        <f t="shared" si="1"/>
        <v>334.08676646216122</v>
      </c>
      <c r="F31" s="26">
        <f t="shared" si="1"/>
        <v>406.62062966088706</v>
      </c>
      <c r="G31" s="26">
        <f t="shared" si="1"/>
        <v>477.8523498582303</v>
      </c>
      <c r="H31" s="26">
        <f t="shared" si="1"/>
        <v>614.32380556952648</v>
      </c>
      <c r="I31" s="26">
        <f t="shared" si="1"/>
        <v>480.13207682476792</v>
      </c>
      <c r="J31" s="26">
        <f t="shared" si="1"/>
        <v>591.96572216588368</v>
      </c>
      <c r="K31" s="26">
        <f t="shared" si="1"/>
        <v>698.54854431521301</v>
      </c>
      <c r="L31" s="26">
        <f t="shared" si="1"/>
        <v>805.42102500583781</v>
      </c>
      <c r="M31" s="26">
        <f t="shared" si="1"/>
        <v>1103.3550769676831</v>
      </c>
      <c r="N31" s="27" t="s">
        <v>13</v>
      </c>
      <c r="O31" s="27" t="s">
        <v>13</v>
      </c>
      <c r="P31" s="27" t="s">
        <v>13</v>
      </c>
      <c r="Q31" s="27" t="s">
        <v>13</v>
      </c>
      <c r="R31" s="27" t="s">
        <v>13</v>
      </c>
    </row>
  </sheetData>
  <sheetProtection algorithmName="SHA-512" hashValue="FLVvUyaEy1PABNUNMo7oo/NrR1bKeQqFJsPB5a0jsGAWaO6bhsOuS0bm/sPPSotkTdbO4kRuSHktyFnilWDYDQ==" saltValue="1B5qBe7/ZXK4uAw2tXtMHQ==" spinCount="100000" sheet="1" objects="1" scenarios="1"/>
  <mergeCells count="8">
    <mergeCell ref="A8:C8"/>
    <mergeCell ref="B14:C14"/>
    <mergeCell ref="D3:H3"/>
    <mergeCell ref="I3:M3"/>
    <mergeCell ref="N3:R3"/>
    <mergeCell ref="D14:H14"/>
    <mergeCell ref="I14:M14"/>
    <mergeCell ref="N14:R14"/>
  </mergeCells>
  <phoneticPr fontId="0" type="noConversion"/>
  <pageMargins left="0.75" right="0.75" top="0.75" bottom="1" header="0.30208333333333331" footer="0.5"/>
  <pageSetup paperSize="9" orientation="landscape" horizontalDpi="4294967294" r:id="rId1"/>
  <headerFooter alignWithMargins="0">
    <oddHeader>&amp;R&amp;G</oddHeader>
    <oddFooter>&amp;L&amp;9* För att upprätthålla en ständig produktutveckling förbehåller Curant sig rätten att ändra tekniska 
specifikationer utan föregående meddelande. Curant reserverar sig för eventuella feltryck.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15314a-4345-4586-a59b-1c1efb8c69fc">
      <Terms xmlns="http://schemas.microsoft.com/office/infopath/2007/PartnerControls"/>
    </lcf76f155ced4ddcb4097134ff3c332f>
    <TaxCatchAll xmlns="2ca98d74-ee61-472f-b1c2-26b96a3ee8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69B768779FB347BEC83DD1385197A6" ma:contentTypeVersion="17" ma:contentTypeDescription="Skapa ett nytt dokument." ma:contentTypeScope="" ma:versionID="4b6a4d41465955006bb522e94f23e442">
  <xsd:schema xmlns:xsd="http://www.w3.org/2001/XMLSchema" xmlns:xs="http://www.w3.org/2001/XMLSchema" xmlns:p="http://schemas.microsoft.com/office/2006/metadata/properties" xmlns:ns2="2ca98d74-ee61-472f-b1c2-26b96a3ee813" xmlns:ns3="9415314a-4345-4586-a59b-1c1efb8c69fc" targetNamespace="http://schemas.microsoft.com/office/2006/metadata/properties" ma:root="true" ma:fieldsID="167fde7359a153eb0f5e6a7b053b56c3" ns2:_="" ns3:_="">
    <xsd:import namespace="2ca98d74-ee61-472f-b1c2-26b96a3ee813"/>
    <xsd:import namespace="9415314a-4345-4586-a59b-1c1efb8c69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8d74-ee61-472f-b1c2-26b96a3e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d73a4-5a58-49d4-9e49-b4fdac061144}" ma:internalName="TaxCatchAll" ma:showField="CatchAllData" ma:web="2ca98d74-ee61-472f-b1c2-26b96a3ee8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314a-4345-4586-a59b-1c1efb8c6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8e5dcced-94db-4148-a68c-ba6ef1bd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32BDB-88A7-472F-92AF-1311127A1FD0}">
  <ds:schemaRefs>
    <ds:schemaRef ds:uri="http://schemas.microsoft.com/office/2006/metadata/properties"/>
    <ds:schemaRef ds:uri="http://schemas.microsoft.com/office/infopath/2007/PartnerControls"/>
    <ds:schemaRef ds:uri="9415314a-4345-4586-a59b-1c1efb8c69fc"/>
    <ds:schemaRef ds:uri="2ca98d74-ee61-472f-b1c2-26b96a3ee813"/>
  </ds:schemaRefs>
</ds:datastoreItem>
</file>

<file path=customXml/itemProps2.xml><?xml version="1.0" encoding="utf-8"?>
<ds:datastoreItem xmlns:ds="http://schemas.openxmlformats.org/officeDocument/2006/customXml" ds:itemID="{81F963E7-5E8E-4B40-B80A-1E6D67237778}"/>
</file>

<file path=customXml/itemProps3.xml><?xml version="1.0" encoding="utf-8"?>
<ds:datastoreItem xmlns:ds="http://schemas.openxmlformats.org/officeDocument/2006/customXml" ds:itemID="{4D619316-6417-464D-81E7-428670466C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 10-20-30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Frida Sjöberg</cp:lastModifiedBy>
  <cp:lastPrinted>2015-09-17T07:03:24Z</cp:lastPrinted>
  <dcterms:created xsi:type="dcterms:W3CDTF">2002-10-30T14:23:25Z</dcterms:created>
  <dcterms:modified xsi:type="dcterms:W3CDTF">2023-09-18T09:44:27Z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0x010100A569B768779FB347BEC83DD1385197A6</vt:lpwstr>
  </property>
  <property fmtid="{D5CDD505-2E9C-101B-9397-08002B2CF9AE}" pid="3" name="MediaServiceImageTags">
    <vt:lpwstr/>
  </property>
</Properties>
</file>